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SULTADOS\2022\1T\DEFINITIVOS\"/>
    </mc:Choice>
  </mc:AlternateContent>
  <xr:revisionPtr revIDLastSave="0" documentId="13_ncr:1_{24F23AC3-9649-426E-BCB9-278BE7CE0070}" xr6:coauthVersionLast="45" xr6:coauthVersionMax="47" xr10:uidLastSave="{00000000-0000-0000-0000-000000000000}"/>
  <bookViews>
    <workbookView xWindow="-5250" yWindow="-16320" windowWidth="29040" windowHeight="15840" tabRatio="778" xr2:uid="{00000000-000D-0000-FFFF-FFFF00000000}"/>
  </bookViews>
  <sheets>
    <sheet name="Balance" sheetId="7" r:id="rId1"/>
    <sheet name="PyG" sheetId="1" r:id="rId2"/>
    <sheet name="Negocios" sheetId="3" r:id="rId3"/>
    <sheet name="Redes" sheetId="9" r:id="rId4"/>
    <sheet name="Prod. de Electrcidad y Clientes" sheetId="10" r:id="rId5"/>
    <sheet name="EOAF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5" l="1"/>
  <c r="B9" i="5"/>
  <c r="B47" i="7" l="1"/>
  <c r="B48" i="7"/>
  <c r="C48" i="7"/>
  <c r="A9" i="9" l="1"/>
  <c r="A10" i="3"/>
  <c r="A31" i="9"/>
  <c r="B6" i="5" l="1"/>
  <c r="C6" i="10" l="1"/>
  <c r="B6" i="9"/>
  <c r="C6" i="3"/>
  <c r="A6" i="1"/>
  <c r="A9" i="10" l="1"/>
</calcChain>
</file>

<file path=xl/sharedStrings.xml><?xml version="1.0" encoding="utf-8"?>
<sst xmlns="http://schemas.openxmlformats.org/spreadsheetml/2006/main" count="281" uniqueCount="159">
  <si>
    <t>%</t>
  </si>
  <si>
    <t xml:space="preserve"> INGRESOS</t>
  </si>
  <si>
    <t xml:space="preserve"> APROVISIONAMIENTOS</t>
  </si>
  <si>
    <t>MARGEN BRUTO</t>
  </si>
  <si>
    <t>GASTO OPERATIVO NETO</t>
  </si>
  <si>
    <t xml:space="preserve">     Personal</t>
  </si>
  <si>
    <t xml:space="preserve">     Trabajos para el inmovilizado</t>
  </si>
  <si>
    <t xml:space="preserve">     Servicio exterior</t>
  </si>
  <si>
    <t>TRIBUTOS</t>
  </si>
  <si>
    <t>EBITDA</t>
  </si>
  <si>
    <t xml:space="preserve"> AMORTIZACIONES y PROVISIONES</t>
  </si>
  <si>
    <t>RDO. FINANCIERO</t>
  </si>
  <si>
    <t xml:space="preserve"> Impuesto sobre sociedades</t>
  </si>
  <si>
    <t>BENEFICIO NETO</t>
  </si>
  <si>
    <t>BALANCE DE SITUACIÓN</t>
  </si>
  <si>
    <t>Diciembre</t>
  </si>
  <si>
    <t>Variación</t>
  </si>
  <si>
    <t>TOTAL ACTIVO</t>
  </si>
  <si>
    <t>Aprovisionamientos</t>
  </si>
  <si>
    <t xml:space="preserve">GASTOS OPERATIVOS NETOS </t>
  </si>
  <si>
    <t xml:space="preserve">     Servicio Exterior</t>
  </si>
  <si>
    <t>Amortiz. y Provisiones</t>
  </si>
  <si>
    <t>EBIT / Bº Explotación</t>
  </si>
  <si>
    <t>Resultado Financiero</t>
  </si>
  <si>
    <t>De sociedades por el método de participación</t>
  </si>
  <si>
    <t>I.S. y minoritarios</t>
  </si>
  <si>
    <t>Beneficio Neto</t>
  </si>
  <si>
    <t>Ingresos</t>
  </si>
  <si>
    <t>Tributos</t>
  </si>
  <si>
    <t xml:space="preserve"> Ingresos</t>
  </si>
  <si>
    <t xml:space="preserve"> Aprovisionamientos</t>
  </si>
  <si>
    <t>Amortizaciones, provisiones y otras</t>
  </si>
  <si>
    <t xml:space="preserve"> Resultado Financiero</t>
  </si>
  <si>
    <t xml:space="preserve"> De sociedades por método participación</t>
  </si>
  <si>
    <t>BENEFICIO ANTES IMPUESTOS</t>
  </si>
  <si>
    <t xml:space="preserve"> Impuesto sociedades y minoritarios</t>
  </si>
  <si>
    <t xml:space="preserve">   ESTADO DE ORIGEN Y APLICACIÓN DE FONDOS</t>
  </si>
  <si>
    <t>Diferencias de conversión</t>
  </si>
  <si>
    <t xml:space="preserve">(No Auditados) </t>
  </si>
  <si>
    <t>(No Auditados)</t>
  </si>
  <si>
    <t>CUENTA DE PÉRDIDAS Y GANANCIAS</t>
  </si>
  <si>
    <t>Total aplicaciones de Cash Flow:</t>
  </si>
  <si>
    <t>Otros Negocios</t>
  </si>
  <si>
    <t>Corporación y Ajustes</t>
  </si>
  <si>
    <t>ESPAÑA</t>
  </si>
  <si>
    <t>REINO UNIDO</t>
  </si>
  <si>
    <t xml:space="preserve">  </t>
  </si>
  <si>
    <t>EEUU</t>
  </si>
  <si>
    <t>ACTIVOS NO CORRIENTES:</t>
  </si>
  <si>
    <t>Activo Intangible</t>
  </si>
  <si>
    <t>Inversiones inmobiliarias</t>
  </si>
  <si>
    <t>Propiedad, planta y equipo</t>
  </si>
  <si>
    <t>Inversiones financieras no corrientes</t>
  </si>
  <si>
    <t>Impuestos diferidos activos</t>
  </si>
  <si>
    <t>ACTIVOS CORRIENTES:</t>
  </si>
  <si>
    <t>Combustible nuclear</t>
  </si>
  <si>
    <t>Existencias</t>
  </si>
  <si>
    <t>Inversiones financieras corrientes</t>
  </si>
  <si>
    <t>Activos por impuestos corrientes</t>
  </si>
  <si>
    <t>PATRIMONIO NETO:</t>
  </si>
  <si>
    <t>De la sociedad dominante</t>
  </si>
  <si>
    <t>PASIVOS NO CORRIENTES:</t>
  </si>
  <si>
    <t>Impuestos diferidos pasivos</t>
  </si>
  <si>
    <t>PASIVOS CORRIENTES:</t>
  </si>
  <si>
    <t>Pasivos por impuestos corrientes</t>
  </si>
  <si>
    <t>Otros pasivos corrientes</t>
  </si>
  <si>
    <t>BRASIL</t>
  </si>
  <si>
    <t>Gastos Financieros</t>
  </si>
  <si>
    <t>Ingresos Financieros</t>
  </si>
  <si>
    <t xml:space="preserve"> RDO. SOCIEDADES MÉTODO DE PARTICIPACIÓN</t>
  </si>
  <si>
    <t>Efectivo y otros medios equivalentes</t>
  </si>
  <si>
    <t>TOTAL PATRIMONIO NETO Y PASIVO</t>
  </si>
  <si>
    <t>(No Auditado)</t>
  </si>
  <si>
    <t>(No Auditada)</t>
  </si>
  <si>
    <t>M Eur</t>
  </si>
  <si>
    <t>NEGOCIO REDES</t>
  </si>
  <si>
    <t>Redes</t>
  </si>
  <si>
    <t>Disminución/(Aumento) en deuda neta</t>
  </si>
  <si>
    <t>EBIT</t>
  </si>
  <si>
    <t>BAI</t>
  </si>
  <si>
    <t>Cifra de Negocios</t>
  </si>
  <si>
    <t>B.A.I.</t>
  </si>
  <si>
    <t xml:space="preserve"> De sociedades por el método participación</t>
  </si>
  <si>
    <t>MÉXICO</t>
  </si>
  <si>
    <t>CUENTA DE PÉRDIDAS Y GANANCIAS POR NEGOCIOS</t>
  </si>
  <si>
    <t xml:space="preserve"> Minoritarios</t>
  </si>
  <si>
    <t>PATRIMONIO NETO Y PASIVO</t>
  </si>
  <si>
    <t>ACTIVO</t>
  </si>
  <si>
    <t>Otros pasivos no corrientes</t>
  </si>
  <si>
    <t>Pago de dividendos accionistas Iberdrola</t>
  </si>
  <si>
    <t>Otras variaciones</t>
  </si>
  <si>
    <t>Deudores comerciales y otros activos no corrientes</t>
  </si>
  <si>
    <t>Deudores comerciales y otros activos corrientes</t>
  </si>
  <si>
    <t>Instalaciones cedidas y financiadas por terceros</t>
  </si>
  <si>
    <t>Pasivos financieros no corrientes</t>
  </si>
  <si>
    <t xml:space="preserve">  Deudas con entidades de crédito y obligaciones u otros valores negociables</t>
  </si>
  <si>
    <t xml:space="preserve">  Instrumentos de capital con características de pasivo financiero</t>
  </si>
  <si>
    <t xml:space="preserve">  Instrumentos financieros derivados</t>
  </si>
  <si>
    <t xml:space="preserve">  Arrendamientos </t>
  </si>
  <si>
    <t xml:space="preserve">  Otros pasivos financieros no corrientes</t>
  </si>
  <si>
    <t>Pasivos financieros corrientes</t>
  </si>
  <si>
    <t>De participaciones no dominantes</t>
  </si>
  <si>
    <t>(*) Re-expresado</t>
  </si>
  <si>
    <t xml:space="preserve">     Otros resultados de explotación</t>
  </si>
  <si>
    <t xml:space="preserve">  Fondo de comercio</t>
  </si>
  <si>
    <t xml:space="preserve">  Otros activos intangibles</t>
  </si>
  <si>
    <t xml:space="preserve">  Propiedad, planta y equipo en explotación</t>
  </si>
  <si>
    <t xml:space="preserve">  Propiedad, planta y equipo en curso</t>
  </si>
  <si>
    <t>Activo por derechos de uso</t>
  </si>
  <si>
    <t xml:space="preserve">  Participaciones contabilizadas por el método de participación</t>
  </si>
  <si>
    <t xml:space="preserve">  Cartera de valores no corrientes</t>
  </si>
  <si>
    <t xml:space="preserve">  Otras inversiones financieras no corrientes</t>
  </si>
  <si>
    <t xml:space="preserve">  Activos por impuestos corrientes</t>
  </si>
  <si>
    <t xml:space="preserve">  Otras cuentas a cobrar a Administraciones Públicas</t>
  </si>
  <si>
    <t xml:space="preserve">  Deudores comerciales y otros activos corrientes</t>
  </si>
  <si>
    <t xml:space="preserve">  Otras inversiones financieras corrientes</t>
  </si>
  <si>
    <t xml:space="preserve">  Capital suscrito</t>
  </si>
  <si>
    <t xml:space="preserve">  Otras reservas</t>
  </si>
  <si>
    <t xml:space="preserve">  Acciones propias en cartera</t>
  </si>
  <si>
    <t xml:space="preserve">  Diferencias de conversión</t>
  </si>
  <si>
    <t xml:space="preserve">  Resultado neto del periodo</t>
  </si>
  <si>
    <t>Subvenciones de capital</t>
  </si>
  <si>
    <t>Provisiones no corrientes</t>
  </si>
  <si>
    <t xml:space="preserve">  Provisiones para pensiones y obligaciones similares </t>
  </si>
  <si>
    <t xml:space="preserve">  Otras provisiones</t>
  </si>
  <si>
    <t>Provisiones corrientes</t>
  </si>
  <si>
    <t xml:space="preserve">  Provisiones para pensiones y obligaciones similares</t>
  </si>
  <si>
    <t xml:space="preserve">  Acreedores comerciales </t>
  </si>
  <si>
    <t xml:space="preserve">  Otros pasivos financieros corrientes</t>
  </si>
  <si>
    <t xml:space="preserve">  Pasivos por impuestos corrientes</t>
  </si>
  <si>
    <t xml:space="preserve">  Otras cuentas a pagar a Administraciones Públicas</t>
  </si>
  <si>
    <t xml:space="preserve">  Otros pasivos corrientes</t>
  </si>
  <si>
    <t>Ampliación de capital</t>
  </si>
  <si>
    <t>Amortizaciones y provisiones (+)</t>
  </si>
  <si>
    <t>Resultados sociedades método participación (-)</t>
  </si>
  <si>
    <t>Resultado activos no corrientes (-)</t>
  </si>
  <si>
    <t>Actualización financiera provisiones (+)</t>
  </si>
  <si>
    <t>Socios externos (+)</t>
  </si>
  <si>
    <t>Ajuste por partidas deducibles de impuestos (+)</t>
  </si>
  <si>
    <t>Dividendos sociedades método participación (+)</t>
  </si>
  <si>
    <t>Imputación a resultados de subvenciones de capital (-)</t>
  </si>
  <si>
    <t>FFO</t>
  </si>
  <si>
    <t xml:space="preserve">     Inversiones brutas</t>
  </si>
  <si>
    <t xml:space="preserve">     Desinversiones no core</t>
  </si>
  <si>
    <t xml:space="preserve">     Inversión autocartera</t>
  </si>
  <si>
    <t xml:space="preserve">   Emisión/ Híbrido</t>
  </si>
  <si>
    <t>Activos mantenidos para su enajenación</t>
  </si>
  <si>
    <t>Otros Instrumentos de Patrimonio Neto</t>
  </si>
  <si>
    <t xml:space="preserve">  Reserva revaluación de activos y pasivos no realiz</t>
  </si>
  <si>
    <t xml:space="preserve">Producción de Electrcidad y Clientes </t>
  </si>
  <si>
    <t>NEGOCIO PRODUCCIÓN DE ELECTRICIDAD Y CLIENTES</t>
  </si>
  <si>
    <t>Otros ajustes P&amp;L (+)</t>
  </si>
  <si>
    <t>Marzo</t>
  </si>
  <si>
    <t>Marzo 
2022</t>
  </si>
  <si>
    <t>Marzo 
2021</t>
  </si>
  <si>
    <t>Inversiones no orgánicas no incluidas en Inv. Brutas</t>
  </si>
  <si>
    <t xml:space="preserve">  Dividendo a cuenta</t>
  </si>
  <si>
    <t>RdM</t>
  </si>
  <si>
    <t>Marzo 2021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</si>
</sst>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#,###.0;\(\-#,###.0\)"/>
    <numFmt numFmtId="169" formatCode="_-* #,##0.00\ [$€]_-;\-* #,##0.00\ [$€]_-;_-* &quot;-&quot;??\ [$€]_-;_-@_-"/>
    <numFmt numFmtId="170" formatCode="[$-F800]dddd\,\ mmmm\ dd\,\ yyyy"/>
    <numFmt numFmtId="171" formatCode="#,##0.000"/>
    <numFmt numFmtId="172" formatCode="#,##0.0"/>
    <numFmt numFmtId="173" formatCode="#,###.00;\(#,###.00\)"/>
    <numFmt numFmtId="174" formatCode="#,##0\ \ \ ;\(#,##0\)\ \ \ ;\-\ \ \ "/>
    <numFmt numFmtId="175" formatCode="_-* #,##0_-;\-* #,##0_-;_-* &quot;-&quot;??_-;_-@_-"/>
    <numFmt numFmtId="176" formatCode="_-* #,##0\ _€_-;\-* #,##0\ _€_-;_-* &quot;-&quot;??\ _€_-;_-@_-"/>
  </numFmts>
  <fonts count="3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b/>
      <i/>
      <sz val="14"/>
      <color rgb="FF008000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17"/>
        <bgColor theme="0"/>
      </patternFill>
    </fill>
    <fill>
      <patternFill patternType="solid">
        <fgColor rgb="FF0080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/>
    <xf numFmtId="4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70" fontId="6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11">
    <xf numFmtId="0" fontId="0" fillId="0" borderId="0" xfId="0"/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9" fillId="0" borderId="0" xfId="0" applyFont="1"/>
    <xf numFmtId="165" fontId="7" fillId="2" borderId="0" xfId="0" applyNumberFormat="1" applyFont="1" applyFill="1" applyAlignment="1">
      <alignment horizontal="centerContinuous"/>
    </xf>
    <xf numFmtId="0" fontId="10" fillId="0" borderId="0" xfId="2" applyFont="1" applyFill="1" applyBorder="1"/>
    <xf numFmtId="171" fontId="10" fillId="0" borderId="0" xfId="2" applyNumberFormat="1" applyFont="1" applyFill="1" applyBorder="1"/>
    <xf numFmtId="171" fontId="11" fillId="7" borderId="0" xfId="0" applyNumberFormat="1" applyFont="1" applyFill="1" applyBorder="1"/>
    <xf numFmtId="171" fontId="12" fillId="7" borderId="0" xfId="0" applyNumberFormat="1" applyFont="1" applyFill="1" applyBorder="1" applyAlignment="1">
      <alignment horizontal="right"/>
    </xf>
    <xf numFmtId="171" fontId="13" fillId="7" borderId="0" xfId="0" applyNumberFormat="1" applyFont="1" applyFill="1" applyBorder="1" applyAlignment="1">
      <alignment horizontal="right"/>
    </xf>
    <xf numFmtId="3" fontId="14" fillId="8" borderId="0" xfId="0" applyNumberFormat="1" applyFont="1" applyFill="1" applyBorder="1" applyAlignment="1">
      <alignment horizontal="center"/>
    </xf>
    <xf numFmtId="0" fontId="15" fillId="9" borderId="0" xfId="2" applyNumberFormat="1" applyFont="1" applyFill="1" applyBorder="1" applyAlignment="1">
      <alignment horizontal="right"/>
    </xf>
    <xf numFmtId="0" fontId="14" fillId="8" borderId="0" xfId="0" applyNumberFormat="1" applyFont="1" applyFill="1" applyBorder="1" applyAlignment="1">
      <alignment horizontal="center"/>
    </xf>
    <xf numFmtId="3" fontId="16" fillId="8" borderId="0" xfId="0" applyNumberFormat="1" applyFont="1" applyFill="1" applyBorder="1" applyAlignment="1">
      <alignment horizontal="center"/>
    </xf>
    <xf numFmtId="3" fontId="17" fillId="0" borderId="0" xfId="1" applyNumberFormat="1" applyFont="1" applyFill="1" applyBorder="1" applyAlignment="1">
      <alignment horizontal="left"/>
    </xf>
    <xf numFmtId="3" fontId="10" fillId="0" borderId="0" xfId="2" applyNumberFormat="1" applyFont="1" applyFill="1" applyBorder="1"/>
    <xf numFmtId="3" fontId="17" fillId="10" borderId="0" xfId="1" applyNumberFormat="1" applyFont="1" applyFill="1" applyBorder="1" applyAlignment="1">
      <alignment horizontal="left"/>
    </xf>
    <xf numFmtId="3" fontId="17" fillId="0" borderId="0" xfId="1" applyNumberFormat="1" applyFont="1" applyFill="1" applyBorder="1" applyAlignment="1">
      <alignment horizontal="left" indent="1"/>
    </xf>
    <xf numFmtId="3" fontId="17" fillId="0" borderId="0" xfId="1" applyNumberFormat="1" applyFont="1" applyFill="1" applyBorder="1" applyAlignment="1"/>
    <xf numFmtId="3" fontId="11" fillId="0" borderId="0" xfId="1" applyNumberFormat="1" applyFont="1" applyFill="1" applyBorder="1" applyAlignment="1">
      <alignment horizontal="left" indent="2"/>
    </xf>
    <xf numFmtId="3" fontId="11" fillId="0" borderId="0" xfId="1" applyNumberFormat="1" applyFont="1" applyFill="1" applyBorder="1" applyAlignment="1"/>
    <xf numFmtId="3" fontId="17" fillId="10" borderId="0" xfId="1" applyNumberFormat="1" applyFont="1" applyFill="1" applyBorder="1" applyAlignment="1"/>
    <xf numFmtId="3" fontId="18" fillId="0" borderId="0" xfId="1" applyNumberFormat="1" applyFont="1" applyFill="1" applyBorder="1" applyAlignment="1"/>
    <xf numFmtId="3" fontId="9" fillId="0" borderId="0" xfId="1" applyNumberFormat="1" applyFont="1" applyFill="1" applyBorder="1" applyAlignment="1"/>
    <xf numFmtId="0" fontId="9" fillId="0" borderId="0" xfId="0" applyFont="1" applyFill="1"/>
    <xf numFmtId="3" fontId="17" fillId="9" borderId="0" xfId="1" applyNumberFormat="1" applyFont="1" applyFill="1" applyBorder="1" applyAlignment="1"/>
    <xf numFmtId="169" fontId="14" fillId="8" borderId="0" xfId="0" applyNumberFormat="1" applyFont="1" applyFill="1" applyBorder="1" applyAlignment="1">
      <alignment horizontal="center" vertical="center"/>
    </xf>
    <xf numFmtId="3" fontId="19" fillId="5" borderId="0" xfId="0" applyNumberFormat="1" applyFont="1" applyFill="1" applyBorder="1"/>
    <xf numFmtId="0" fontId="10" fillId="9" borderId="0" xfId="2" applyNumberFormat="1" applyFont="1" applyFill="1" applyBorder="1" applyAlignment="1"/>
    <xf numFmtId="3" fontId="10" fillId="9" borderId="0" xfId="2" applyNumberFormat="1" applyFont="1" applyFill="1" applyBorder="1" applyAlignment="1"/>
    <xf numFmtId="169" fontId="20" fillId="0" borderId="0" xfId="0" applyNumberFormat="1" applyFont="1" applyFill="1" applyBorder="1"/>
    <xf numFmtId="0" fontId="18" fillId="0" borderId="0" xfId="0" applyFont="1"/>
    <xf numFmtId="3" fontId="14" fillId="8" borderId="0" xfId="0" applyNumberFormat="1" applyFont="1" applyFill="1" applyBorder="1"/>
    <xf numFmtId="3" fontId="17" fillId="0" borderId="0" xfId="2" applyNumberFormat="1" applyFont="1"/>
    <xf numFmtId="3" fontId="21" fillId="0" borderId="0" xfId="1" applyNumberFormat="1" applyFont="1" applyFill="1" applyBorder="1" applyAlignment="1">
      <alignment horizontal="left" indent="2"/>
    </xf>
    <xf numFmtId="0" fontId="7" fillId="0" borderId="0" xfId="0" applyFont="1" applyFill="1" applyAlignment="1">
      <alignment horizontal="centerContinuous"/>
    </xf>
    <xf numFmtId="0" fontId="11" fillId="2" borderId="0" xfId="0" applyFont="1" applyFill="1"/>
    <xf numFmtId="166" fontId="11" fillId="2" borderId="0" xfId="0" applyNumberFormat="1" applyFont="1" applyFill="1"/>
    <xf numFmtId="10" fontId="11" fillId="2" borderId="0" xfId="3" applyNumberFormat="1" applyFont="1" applyFill="1"/>
    <xf numFmtId="0" fontId="22" fillId="2" borderId="0" xfId="0" applyFont="1" applyFill="1" applyAlignment="1">
      <alignment horizontal="right"/>
    </xf>
    <xf numFmtId="0" fontId="11" fillId="2" borderId="0" xfId="0" applyFont="1" applyFill="1" applyBorder="1"/>
    <xf numFmtId="49" fontId="14" fillId="8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167" fontId="17" fillId="7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67" fontId="11" fillId="7" borderId="0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168" fontId="14" fillId="8" borderId="0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67" fontId="24" fillId="7" borderId="0" xfId="0" applyNumberFormat="1" applyFont="1" applyFill="1" applyBorder="1" applyAlignment="1">
      <alignment horizontal="center" vertical="center"/>
    </xf>
    <xf numFmtId="166" fontId="24" fillId="7" borderId="0" xfId="0" applyNumberFormat="1" applyFont="1" applyFill="1" applyBorder="1" applyAlignment="1">
      <alignment horizontal="center" vertical="center"/>
    </xf>
    <xf numFmtId="167" fontId="14" fillId="8" borderId="0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Continuous"/>
    </xf>
    <xf numFmtId="0" fontId="25" fillId="2" borderId="0" xfId="0" applyFont="1" applyFill="1" applyAlignment="1">
      <alignment horizontal="center"/>
    </xf>
    <xf numFmtId="17" fontId="25" fillId="2" borderId="0" xfId="0" applyNumberFormat="1" applyFont="1" applyFill="1" applyAlignment="1">
      <alignment horizontal="center"/>
    </xf>
    <xf numFmtId="165" fontId="25" fillId="2" borderId="0" xfId="0" applyNumberFormat="1" applyFont="1" applyFill="1" applyAlignment="1">
      <alignment horizontal="center"/>
    </xf>
    <xf numFmtId="0" fontId="9" fillId="0" borderId="0" xfId="0" applyFont="1" applyAlignment="1"/>
    <xf numFmtId="165" fontId="25" fillId="2" borderId="0" xfId="0" applyNumberFormat="1" applyFont="1" applyFill="1" applyAlignment="1">
      <alignment horizontal="centerContinuous"/>
    </xf>
    <xf numFmtId="0" fontId="9" fillId="0" borderId="0" xfId="0" applyFont="1" applyAlignment="1">
      <alignment horizontal="center"/>
    </xf>
    <xf numFmtId="0" fontId="17" fillId="0" borderId="0" xfId="0" applyFont="1"/>
    <xf numFmtId="0" fontId="23" fillId="5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167" fontId="9" fillId="0" borderId="0" xfId="0" applyNumberFormat="1" applyFont="1"/>
    <xf numFmtId="0" fontId="23" fillId="5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167" fontId="26" fillId="7" borderId="0" xfId="0" applyNumberFormat="1" applyFont="1" applyFill="1" applyBorder="1" applyAlignment="1">
      <alignment horizontal="center" vertical="center"/>
    </xf>
    <xf numFmtId="165" fontId="25" fillId="2" borderId="0" xfId="0" quotePrefix="1" applyNumberFormat="1" applyFont="1" applyFill="1" applyAlignment="1">
      <alignment horizontal="center"/>
    </xf>
    <xf numFmtId="0" fontId="23" fillId="5" borderId="0" xfId="0" applyFont="1" applyFill="1" applyBorder="1" applyAlignment="1">
      <alignment horizontal="center" vertical="top"/>
    </xf>
    <xf numFmtId="165" fontId="27" fillId="0" borderId="0" xfId="0" applyNumberFormat="1" applyFont="1" applyFill="1" applyAlignment="1">
      <alignment horizontal="left"/>
    </xf>
    <xf numFmtId="166" fontId="8" fillId="2" borderId="0" xfId="0" applyNumberFormat="1" applyFont="1" applyFill="1" applyAlignment="1">
      <alignment horizontal="centerContinuous"/>
    </xf>
    <xf numFmtId="166" fontId="17" fillId="2" borderId="0" xfId="0" applyNumberFormat="1" applyFont="1" applyFill="1"/>
    <xf numFmtId="10" fontId="17" fillId="2" borderId="0" xfId="3" applyNumberFormat="1" applyFont="1" applyFill="1"/>
    <xf numFmtId="49" fontId="28" fillId="5" borderId="0" xfId="0" quotePrefix="1" applyNumberFormat="1" applyFont="1" applyFill="1" applyBorder="1" applyAlignment="1">
      <alignment horizontal="center" vertical="center"/>
    </xf>
    <xf numFmtId="169" fontId="23" fillId="5" borderId="0" xfId="0" applyNumberFormat="1" applyFont="1" applyFill="1" applyBorder="1" applyAlignment="1">
      <alignment horizontal="center" vertical="center"/>
    </xf>
    <xf numFmtId="169" fontId="23" fillId="5" borderId="0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vertical="center"/>
    </xf>
    <xf numFmtId="0" fontId="23" fillId="5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167" fontId="14" fillId="8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24" fillId="4" borderId="0" xfId="0" applyFont="1" applyFill="1" applyBorder="1" applyAlignment="1">
      <alignment vertical="top"/>
    </xf>
    <xf numFmtId="167" fontId="24" fillId="7" borderId="0" xfId="0" applyNumberFormat="1" applyFont="1" applyFill="1" applyBorder="1" applyAlignment="1">
      <alignment horizontal="center" vertical="top"/>
    </xf>
    <xf numFmtId="0" fontId="23" fillId="5" borderId="0" xfId="0" applyFont="1" applyFill="1" applyBorder="1" applyAlignment="1">
      <alignment vertical="top"/>
    </xf>
    <xf numFmtId="0" fontId="24" fillId="4" borderId="0" xfId="0" applyFont="1" applyFill="1" applyBorder="1"/>
    <xf numFmtId="0" fontId="26" fillId="4" borderId="0" xfId="0" applyFont="1" applyFill="1" applyBorder="1"/>
    <xf numFmtId="168" fontId="9" fillId="0" borderId="0" xfId="0" applyNumberFormat="1" applyFont="1"/>
    <xf numFmtId="3" fontId="29" fillId="0" borderId="0" xfId="1" applyNumberFormat="1" applyFont="1" applyFill="1" applyBorder="1" applyAlignment="1">
      <alignment horizontal="left" indent="2"/>
    </xf>
    <xf numFmtId="0" fontId="7" fillId="2" borderId="0" xfId="0" applyFont="1" applyFill="1" applyAlignment="1">
      <alignment horizontal="center"/>
    </xf>
    <xf numFmtId="49" fontId="23" fillId="5" borderId="0" xfId="0" quotePrefix="1" applyNumberFormat="1" applyFont="1" applyFill="1" applyBorder="1" applyAlignment="1">
      <alignment horizontal="center" vertical="center"/>
    </xf>
    <xf numFmtId="2" fontId="23" fillId="5" borderId="0" xfId="0" quotePrefix="1" applyNumberFormat="1" applyFont="1" applyFill="1" applyBorder="1" applyAlignment="1">
      <alignment horizontal="center" vertical="center"/>
    </xf>
    <xf numFmtId="3" fontId="18" fillId="11" borderId="0" xfId="1" applyNumberFormat="1" applyFont="1" applyFill="1" applyBorder="1" applyAlignment="1"/>
    <xf numFmtId="3" fontId="18" fillId="10" borderId="0" xfId="1" applyNumberFormat="1" applyFont="1" applyFill="1" applyBorder="1" applyAlignment="1"/>
    <xf numFmtId="3" fontId="17" fillId="0" borderId="0" xfId="1" applyNumberFormat="1" applyFont="1" applyFill="1" applyBorder="1" applyAlignment="1">
      <alignment horizontal="right"/>
    </xf>
    <xf numFmtId="3" fontId="11" fillId="0" borderId="0" xfId="1" applyNumberFormat="1" applyFont="1" applyFill="1" applyBorder="1" applyAlignment="1">
      <alignment horizontal="right"/>
    </xf>
    <xf numFmtId="172" fontId="9" fillId="0" borderId="0" xfId="0" applyNumberFormat="1" applyFont="1"/>
    <xf numFmtId="173" fontId="14" fillId="8" borderId="0" xfId="0" applyNumberFormat="1" applyFont="1" applyFill="1" applyBorder="1" applyAlignment="1">
      <alignment horizontal="center" vertical="center"/>
    </xf>
    <xf numFmtId="0" fontId="2" fillId="0" borderId="0" xfId="16"/>
    <xf numFmtId="174" fontId="0" fillId="0" borderId="0" xfId="17" applyNumberFormat="1" applyFont="1" applyFill="1"/>
    <xf numFmtId="175" fontId="32" fillId="6" borderId="0" xfId="17" applyNumberFormat="1" applyFont="1" applyFill="1"/>
    <xf numFmtId="175" fontId="32" fillId="6" borderId="0" xfId="17" applyNumberFormat="1" applyFont="1" applyFill="1" applyAlignment="1">
      <alignment horizontal="right"/>
    </xf>
    <xf numFmtId="175" fontId="33" fillId="6" borderId="0" xfId="17" applyNumberFormat="1" applyFont="1" applyFill="1" applyAlignment="1">
      <alignment horizontal="right" vertical="center"/>
    </xf>
    <xf numFmtId="176" fontId="2" fillId="0" borderId="0" xfId="15" applyNumberFormat="1" applyFont="1"/>
    <xf numFmtId="0" fontId="30" fillId="0" borderId="0" xfId="16" applyFont="1"/>
    <xf numFmtId="0" fontId="32" fillId="6" borderId="0" xfId="16" applyFont="1" applyFill="1"/>
    <xf numFmtId="174" fontId="32" fillId="6" borderId="0" xfId="17" applyNumberFormat="1" applyFont="1" applyFill="1" applyAlignment="1">
      <alignment horizontal="right"/>
    </xf>
    <xf numFmtId="0" fontId="1" fillId="0" borderId="0" xfId="16" applyFont="1"/>
    <xf numFmtId="2" fontId="31" fillId="5" borderId="4" xfId="0" applyNumberFormat="1" applyFont="1" applyFill="1" applyBorder="1" applyAlignment="1">
      <alignment horizontal="center" vertical="center"/>
    </xf>
    <xf numFmtId="49" fontId="31" fillId="5" borderId="4" xfId="0" applyNumberFormat="1" applyFont="1" applyFill="1" applyBorder="1" applyAlignment="1">
      <alignment horizontal="center" vertical="center"/>
    </xf>
    <xf numFmtId="2" fontId="23" fillId="5" borderId="0" xfId="0" quotePrefix="1" applyNumberFormat="1" applyFont="1" applyFill="1" applyBorder="1" applyAlignment="1">
      <alignment horizontal="center" vertical="center" wrapText="1"/>
    </xf>
    <xf numFmtId="43" fontId="9" fillId="0" borderId="0" xfId="15" applyFont="1"/>
  </cellXfs>
  <cellStyles count="18">
    <cellStyle name="=C:\WINNT\SYSTEM32\COMMAND.COM" xfId="12" xr:uid="{00000000-0005-0000-0000-000000000000}"/>
    <cellStyle name="=C:\WINNT\SYSTEM32\COMMAND.COM 2" xfId="1" xr:uid="{00000000-0005-0000-0000-000001000000}"/>
    <cellStyle name="Comma" xfId="15" builtinId="3"/>
    <cellStyle name="Comma 39" xfId="17" xr:uid="{7676DFFD-97F2-47DE-A702-EBE8A31EC888}"/>
    <cellStyle name="Euro" xfId="7" xr:uid="{00000000-0005-0000-0000-000002000000}"/>
    <cellStyle name="Millares 2" xfId="5" xr:uid="{00000000-0005-0000-0000-000003000000}"/>
    <cellStyle name="Normal" xfId="0" builtinId="0"/>
    <cellStyle name="Normal 114" xfId="16" xr:uid="{FAFD34A9-ECA5-4CA6-998F-1FAA2780ECCC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2" xfId="11" xr:uid="{00000000-0005-0000-0000-000009000000}"/>
    <cellStyle name="Normal 6" xfId="6" xr:uid="{00000000-0005-0000-0000-00000A000000}"/>
    <cellStyle name="Percent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0" defaultTableStyle="TableStyleMedium9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0</xdr:col>
      <xdr:colOff>1390650</xdr:colOff>
      <xdr:row>4</xdr:row>
      <xdr:rowOff>57150</xdr:rowOff>
    </xdr:to>
    <xdr:pic>
      <xdr:nvPicPr>
        <xdr:cNvPr id="7395" name="Picture 10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047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1252" name="Picture 10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3300" name="Picture 10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11333" name="Picture 10">
          <a:extLst>
            <a:ext uri="{FF2B5EF4-FFF2-40B4-BE49-F238E27FC236}">
              <a16:creationId xmlns:a16="http://schemas.microsoft.com/office/drawing/2014/main" id="{00000000-0008-0000-0300-00004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6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6372" name="Picture 10">
          <a:extLst>
            <a:ext uri="{FF2B5EF4-FFF2-40B4-BE49-F238E27FC236}">
              <a16:creationId xmlns:a16="http://schemas.microsoft.com/office/drawing/2014/main" id="{00000000-0008-0000-0600-0000E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95"/>
  <sheetViews>
    <sheetView showGridLines="0" tabSelected="1" zoomScale="90" zoomScaleNormal="90" workbookViewId="0">
      <selection activeCell="A2" sqref="A2"/>
    </sheetView>
  </sheetViews>
  <sheetFormatPr defaultColWidth="11.28515625" defaultRowHeight="12.75" x14ac:dyDescent="0.2"/>
  <cols>
    <col min="1" max="1" width="65.5703125" style="3" customWidth="1"/>
    <col min="2" max="2" width="12.28515625" style="3" customWidth="1"/>
    <col min="3" max="3" width="11.28515625" style="3" customWidth="1"/>
    <col min="4" max="16384" width="11.28515625" style="3"/>
  </cols>
  <sheetData>
    <row r="5" spans="1:4" ht="18.75" x14ac:dyDescent="0.3">
      <c r="A5" s="1" t="s">
        <v>14</v>
      </c>
      <c r="B5" s="1"/>
      <c r="C5" s="2"/>
      <c r="D5" s="2"/>
    </row>
    <row r="6" spans="1:4" ht="18.75" x14ac:dyDescent="0.3">
      <c r="A6" s="4">
        <v>44651</v>
      </c>
      <c r="B6" s="1"/>
      <c r="C6" s="2"/>
      <c r="D6" s="2"/>
    </row>
    <row r="7" spans="1:4" ht="18.75" x14ac:dyDescent="0.3">
      <c r="A7" s="1" t="s">
        <v>72</v>
      </c>
      <c r="B7" s="1"/>
      <c r="C7" s="2"/>
      <c r="D7" s="2"/>
    </row>
    <row r="8" spans="1:4" x14ac:dyDescent="0.2">
      <c r="A8" s="5"/>
      <c r="B8" s="6"/>
      <c r="C8" s="6"/>
      <c r="D8" s="6"/>
    </row>
    <row r="9" spans="1:4" x14ac:dyDescent="0.2">
      <c r="A9" s="5"/>
      <c r="B9" s="7"/>
      <c r="C9" s="7"/>
      <c r="D9" s="8" t="s">
        <v>74</v>
      </c>
    </row>
    <row r="10" spans="1:4" x14ac:dyDescent="0.2">
      <c r="A10" s="5"/>
      <c r="B10" s="7"/>
      <c r="C10" s="7"/>
      <c r="D10" s="9"/>
    </row>
    <row r="11" spans="1:4" ht="15.75" x14ac:dyDescent="0.25">
      <c r="A11" s="30" t="s">
        <v>87</v>
      </c>
      <c r="B11" s="10" t="s">
        <v>152</v>
      </c>
      <c r="C11" s="10" t="s">
        <v>15</v>
      </c>
      <c r="D11" s="10" t="s">
        <v>16</v>
      </c>
    </row>
    <row r="12" spans="1:4" x14ac:dyDescent="0.2">
      <c r="A12" s="11"/>
      <c r="B12" s="12">
        <v>2022</v>
      </c>
      <c r="C12" s="12">
        <v>2021</v>
      </c>
      <c r="D12" s="13"/>
    </row>
    <row r="13" spans="1:4" x14ac:dyDescent="0.2">
      <c r="A13" s="14"/>
      <c r="B13" s="15"/>
      <c r="C13" s="15"/>
      <c r="D13" s="15"/>
    </row>
    <row r="14" spans="1:4" x14ac:dyDescent="0.2">
      <c r="A14" s="16" t="s">
        <v>48</v>
      </c>
      <c r="B14" s="91">
        <v>125875.74343942397</v>
      </c>
      <c r="C14" s="91">
        <v>119368.57022226193</v>
      </c>
      <c r="D14" s="91">
        <v>6507.1732171620388</v>
      </c>
    </row>
    <row r="15" spans="1:4" x14ac:dyDescent="0.2">
      <c r="A15" s="17" t="s">
        <v>49</v>
      </c>
      <c r="B15" s="18">
        <v>20519.729877307618</v>
      </c>
      <c r="C15" s="18">
        <v>19908.643251616413</v>
      </c>
      <c r="D15" s="18">
        <v>611.08662569120497</v>
      </c>
    </row>
    <row r="16" spans="1:4" x14ac:dyDescent="0.2">
      <c r="A16" s="19" t="s">
        <v>104</v>
      </c>
      <c r="B16" s="20">
        <v>8493.2106128677078</v>
      </c>
      <c r="C16" s="20">
        <v>8312.3733622388427</v>
      </c>
      <c r="D16" s="18">
        <v>180.83725062886515</v>
      </c>
    </row>
    <row r="17" spans="1:4" x14ac:dyDescent="0.2">
      <c r="A17" s="19" t="s">
        <v>105</v>
      </c>
      <c r="B17" s="20">
        <v>12026.519264439909</v>
      </c>
      <c r="C17" s="20">
        <v>11596.269889377572</v>
      </c>
      <c r="D17" s="18">
        <v>430.24937506233618</v>
      </c>
    </row>
    <row r="18" spans="1:4" x14ac:dyDescent="0.2">
      <c r="A18" s="17" t="s">
        <v>50</v>
      </c>
      <c r="B18" s="18">
        <v>309.83043208435998</v>
      </c>
      <c r="C18" s="18">
        <v>309.54107106705999</v>
      </c>
      <c r="D18" s="18">
        <v>0.28936101729999564</v>
      </c>
    </row>
    <row r="19" spans="1:4" x14ac:dyDescent="0.2">
      <c r="A19" s="17" t="s">
        <v>51</v>
      </c>
      <c r="B19" s="18">
        <v>82733.854449571823</v>
      </c>
      <c r="C19" s="18">
        <v>79980.802047207806</v>
      </c>
      <c r="D19" s="18">
        <v>2753.0524023640173</v>
      </c>
    </row>
    <row r="20" spans="1:4" x14ac:dyDescent="0.2">
      <c r="A20" s="19" t="s">
        <v>106</v>
      </c>
      <c r="B20" s="20">
        <v>72231.492540223102</v>
      </c>
      <c r="C20" s="20">
        <v>70918.843538730362</v>
      </c>
      <c r="D20" s="18">
        <v>1312.6490014927404</v>
      </c>
    </row>
    <row r="21" spans="1:4" x14ac:dyDescent="0.2">
      <c r="A21" s="19" t="s">
        <v>107</v>
      </c>
      <c r="B21" s="20">
        <v>10502.361909348714</v>
      </c>
      <c r="C21" s="20">
        <v>9061.9585084774408</v>
      </c>
      <c r="D21" s="18">
        <v>1440.4034008712733</v>
      </c>
    </row>
    <row r="22" spans="1:4" x14ac:dyDescent="0.2">
      <c r="A22" s="17" t="s">
        <v>108</v>
      </c>
      <c r="B22" s="18">
        <v>2329.2076341355341</v>
      </c>
      <c r="C22" s="18">
        <v>2259.9518289240982</v>
      </c>
      <c r="D22" s="18">
        <v>69.255805211435927</v>
      </c>
    </row>
    <row r="23" spans="1:4" x14ac:dyDescent="0.2">
      <c r="A23" s="17" t="s">
        <v>52</v>
      </c>
      <c r="B23" s="18">
        <v>8930.5218298548934</v>
      </c>
      <c r="C23" s="18">
        <v>6498.6338157096816</v>
      </c>
      <c r="D23" s="18">
        <v>2431.8880141452119</v>
      </c>
    </row>
    <row r="24" spans="1:4" x14ac:dyDescent="0.2">
      <c r="A24" s="19" t="s">
        <v>109</v>
      </c>
      <c r="B24" s="20">
        <v>997.35676244488081</v>
      </c>
      <c r="C24" s="20">
        <v>1057.9655687336601</v>
      </c>
      <c r="D24" s="18">
        <v>-60.608806288779306</v>
      </c>
    </row>
    <row r="25" spans="1:4" x14ac:dyDescent="0.2">
      <c r="A25" s="19" t="s">
        <v>110</v>
      </c>
      <c r="B25" s="20">
        <v>33.947944598378001</v>
      </c>
      <c r="C25" s="20">
        <v>25.2481872954598</v>
      </c>
      <c r="D25" s="18">
        <v>8.6997573029182007</v>
      </c>
    </row>
    <row r="26" spans="1:4" x14ac:dyDescent="0.2">
      <c r="A26" s="19" t="s">
        <v>111</v>
      </c>
      <c r="B26" s="20">
        <v>4622.889962016814</v>
      </c>
      <c r="C26" s="20">
        <v>3994.3726579687032</v>
      </c>
      <c r="D26" s="18">
        <v>628.51730404811087</v>
      </c>
    </row>
    <row r="27" spans="1:4" x14ac:dyDescent="0.2">
      <c r="A27" s="19" t="s">
        <v>97</v>
      </c>
      <c r="B27" s="20">
        <v>3276.3271607948218</v>
      </c>
      <c r="C27" s="20">
        <v>1421.0474017118584</v>
      </c>
      <c r="D27" s="18">
        <v>1855.2797590829634</v>
      </c>
    </row>
    <row r="28" spans="1:4" x14ac:dyDescent="0.2">
      <c r="A28" s="17" t="s">
        <v>91</v>
      </c>
      <c r="B28" s="18">
        <v>4352.0310741749718</v>
      </c>
      <c r="C28" s="18">
        <v>3764.0858465318811</v>
      </c>
      <c r="D28" s="18">
        <v>587.94522764309067</v>
      </c>
    </row>
    <row r="29" spans="1:4" x14ac:dyDescent="0.2">
      <c r="A29" s="17" t="s">
        <v>58</v>
      </c>
      <c r="B29" s="18">
        <v>728.83724462952011</v>
      </c>
      <c r="C29" s="18">
        <v>728.68183293097695</v>
      </c>
      <c r="D29" s="18">
        <v>0.15541169854316195</v>
      </c>
    </row>
    <row r="30" spans="1:4" x14ac:dyDescent="0.2">
      <c r="A30" s="17" t="s">
        <v>53</v>
      </c>
      <c r="B30" s="18">
        <v>5971.7308976652357</v>
      </c>
      <c r="C30" s="18">
        <v>5918.2305282740244</v>
      </c>
      <c r="D30" s="18">
        <v>53.500369391211279</v>
      </c>
    </row>
    <row r="31" spans="1:4" x14ac:dyDescent="0.2">
      <c r="A31" s="17"/>
      <c r="B31" s="20"/>
      <c r="C31" s="20"/>
      <c r="D31" s="20"/>
    </row>
    <row r="32" spans="1:4" x14ac:dyDescent="0.2">
      <c r="A32" s="16" t="s">
        <v>54</v>
      </c>
      <c r="B32" s="21">
        <v>25174.691101351731</v>
      </c>
      <c r="C32" s="21">
        <v>22383.640543936661</v>
      </c>
      <c r="D32" s="21">
        <v>2791.0505574150702</v>
      </c>
    </row>
    <row r="33" spans="1:5" x14ac:dyDescent="0.2">
      <c r="A33" s="17" t="s">
        <v>146</v>
      </c>
      <c r="B33" s="22">
        <v>142.23422319769591</v>
      </c>
      <c r="C33" s="22">
        <v>124.472197697062</v>
      </c>
      <c r="D33" s="22">
        <v>17.762025500633911</v>
      </c>
    </row>
    <row r="34" spans="1:5" x14ac:dyDescent="0.2">
      <c r="A34" s="17" t="s">
        <v>55</v>
      </c>
      <c r="B34" s="22">
        <v>270.25596949811501</v>
      </c>
      <c r="C34" s="22">
        <v>267.49390946434494</v>
      </c>
      <c r="D34" s="22">
        <v>2.7620600337700694</v>
      </c>
    </row>
    <row r="35" spans="1:5" x14ac:dyDescent="0.2">
      <c r="A35" s="17" t="s">
        <v>56</v>
      </c>
      <c r="B35" s="22">
        <v>2761.2255130993904</v>
      </c>
      <c r="C35" s="22">
        <v>2639.3863423856064</v>
      </c>
      <c r="D35" s="22">
        <v>121.83917071378391</v>
      </c>
    </row>
    <row r="36" spans="1:5" x14ac:dyDescent="0.2">
      <c r="A36" s="17" t="s">
        <v>92</v>
      </c>
      <c r="B36" s="22">
        <v>12229.632225882708</v>
      </c>
      <c r="C36" s="22">
        <v>10955.672615269552</v>
      </c>
      <c r="D36" s="22">
        <v>1273.9596106131557</v>
      </c>
    </row>
    <row r="37" spans="1:5" s="24" customFormat="1" x14ac:dyDescent="0.2">
      <c r="A37" s="19" t="s">
        <v>112</v>
      </c>
      <c r="B37" s="23">
        <v>680.9195765473338</v>
      </c>
      <c r="C37" s="23">
        <v>366.61953416600193</v>
      </c>
      <c r="D37" s="23">
        <v>314.30004238133188</v>
      </c>
      <c r="E37" s="3"/>
    </row>
    <row r="38" spans="1:5" s="24" customFormat="1" x14ac:dyDescent="0.2">
      <c r="A38" s="19" t="s">
        <v>113</v>
      </c>
      <c r="B38" s="23">
        <v>1294.655901791667</v>
      </c>
      <c r="C38" s="23">
        <v>2406.4489616799378</v>
      </c>
      <c r="D38" s="23">
        <v>-1111.7930598882708</v>
      </c>
      <c r="E38" s="3"/>
    </row>
    <row r="39" spans="1:5" s="24" customFormat="1" x14ac:dyDescent="0.2">
      <c r="A39" s="19" t="s">
        <v>114</v>
      </c>
      <c r="B39" s="23">
        <v>10254.056747543707</v>
      </c>
      <c r="C39" s="23">
        <v>8182.6041194236132</v>
      </c>
      <c r="D39" s="23">
        <v>2071.4526281200942</v>
      </c>
      <c r="E39" s="3"/>
    </row>
    <row r="40" spans="1:5" x14ac:dyDescent="0.2">
      <c r="A40" s="17" t="s">
        <v>57</v>
      </c>
      <c r="B40" s="22">
        <v>5423.1442589899716</v>
      </c>
      <c r="C40" s="22">
        <v>4363.9223452995493</v>
      </c>
      <c r="D40" s="22">
        <v>1059.2219136904223</v>
      </c>
    </row>
    <row r="41" spans="1:5" x14ac:dyDescent="0.2">
      <c r="A41" s="19" t="s">
        <v>115</v>
      </c>
      <c r="B41" s="23">
        <v>1063.9323979037752</v>
      </c>
      <c r="C41" s="23">
        <v>1533.0328672397427</v>
      </c>
      <c r="D41" s="23">
        <v>-469.10046933596755</v>
      </c>
    </row>
    <row r="42" spans="1:5" x14ac:dyDescent="0.2">
      <c r="A42" s="19" t="s">
        <v>97</v>
      </c>
      <c r="B42" s="23">
        <v>4359.2118610861962</v>
      </c>
      <c r="C42" s="23">
        <v>2830.8894780598066</v>
      </c>
      <c r="D42" s="23">
        <v>1528.3223830263896</v>
      </c>
    </row>
    <row r="43" spans="1:5" x14ac:dyDescent="0.2">
      <c r="A43" s="17" t="s">
        <v>70</v>
      </c>
      <c r="B43" s="22">
        <v>4348.19891068385</v>
      </c>
      <c r="C43" s="22">
        <v>4032.6931338205468</v>
      </c>
      <c r="D43" s="22">
        <v>315.50577686330325</v>
      </c>
    </row>
    <row r="44" spans="1:5" x14ac:dyDescent="0.2">
      <c r="A44" s="17"/>
      <c r="B44" s="25"/>
      <c r="C44" s="25"/>
      <c r="D44" s="18"/>
    </row>
    <row r="45" spans="1:5" x14ac:dyDescent="0.2">
      <c r="A45" s="26" t="s">
        <v>17</v>
      </c>
      <c r="B45" s="27">
        <v>151050.43454077569</v>
      </c>
      <c r="C45" s="27">
        <v>141752.21076619858</v>
      </c>
      <c r="D45" s="27">
        <v>9298.223774577109</v>
      </c>
    </row>
    <row r="46" spans="1:5" x14ac:dyDescent="0.2">
      <c r="A46" s="28"/>
      <c r="B46" s="29"/>
      <c r="C46" s="29"/>
      <c r="D46" s="29"/>
    </row>
    <row r="47" spans="1:5" ht="15.75" x14ac:dyDescent="0.25">
      <c r="A47" s="30" t="s">
        <v>86</v>
      </c>
      <c r="B47" s="10" t="str">
        <f>+B11</f>
        <v>Marzo</v>
      </c>
      <c r="C47" s="10" t="s">
        <v>15</v>
      </c>
      <c r="D47" s="10" t="s">
        <v>16</v>
      </c>
    </row>
    <row r="48" spans="1:5" x14ac:dyDescent="0.2">
      <c r="A48" s="14"/>
      <c r="B48" s="12">
        <f>+B12</f>
        <v>2022</v>
      </c>
      <c r="C48" s="12">
        <f>+C12</f>
        <v>2021</v>
      </c>
      <c r="D48" s="13"/>
    </row>
    <row r="49" spans="1:5" x14ac:dyDescent="0.2">
      <c r="A49" s="16" t="s">
        <v>59</v>
      </c>
      <c r="B49" s="92">
        <v>58265.514958346401</v>
      </c>
      <c r="C49" s="92">
        <v>56126.290289155542</v>
      </c>
      <c r="D49" s="92">
        <v>2139.2246691908585</v>
      </c>
    </row>
    <row r="50" spans="1:5" x14ac:dyDescent="0.2">
      <c r="A50" s="17" t="s">
        <v>60</v>
      </c>
      <c r="B50" s="93">
        <v>42123.342266535787</v>
      </c>
      <c r="C50" s="93">
        <v>40478.998696878632</v>
      </c>
      <c r="D50" s="93">
        <v>1644.3435696571541</v>
      </c>
    </row>
    <row r="51" spans="1:5" x14ac:dyDescent="0.2">
      <c r="A51" s="19" t="s">
        <v>116</v>
      </c>
      <c r="B51" s="94">
        <v>4828.1722499999996</v>
      </c>
      <c r="C51" s="94">
        <v>4774.5659999999998</v>
      </c>
      <c r="D51" s="94">
        <v>53.606249999999818</v>
      </c>
    </row>
    <row r="52" spans="1:5" x14ac:dyDescent="0.2">
      <c r="A52" s="19" t="s">
        <v>148</v>
      </c>
      <c r="B52" s="94">
        <v>830.25385198981985</v>
      </c>
      <c r="C52" s="94">
        <v>547.47163439840597</v>
      </c>
      <c r="D52" s="94">
        <v>282.78221759141388</v>
      </c>
    </row>
    <row r="53" spans="1:5" x14ac:dyDescent="0.2">
      <c r="A53" s="19" t="s">
        <v>117</v>
      </c>
      <c r="B53" s="94">
        <v>39618.530493436498</v>
      </c>
      <c r="C53" s="94">
        <v>35911.894946132561</v>
      </c>
      <c r="D53" s="94">
        <v>3706.6355473039366</v>
      </c>
    </row>
    <row r="54" spans="1:5" x14ac:dyDescent="0.2">
      <c r="A54" s="19" t="s">
        <v>118</v>
      </c>
      <c r="B54" s="94">
        <v>-2072.6051770055001</v>
      </c>
      <c r="C54" s="94">
        <v>-1860.2844990055</v>
      </c>
      <c r="D54" s="94">
        <v>-212.32067800000004</v>
      </c>
    </row>
    <row r="55" spans="1:5" x14ac:dyDescent="0.2">
      <c r="A55" s="19" t="s">
        <v>119</v>
      </c>
      <c r="B55" s="94">
        <v>-1786.0719534838877</v>
      </c>
      <c r="C55" s="94">
        <v>-2779.432142421972</v>
      </c>
      <c r="D55" s="94">
        <v>993.36018893808432</v>
      </c>
    </row>
    <row r="56" spans="1:5" x14ac:dyDescent="0.2">
      <c r="A56" s="19" t="s">
        <v>156</v>
      </c>
      <c r="B56" s="94">
        <v>-353.18995169999999</v>
      </c>
      <c r="C56" s="94"/>
      <c r="D56" s="94">
        <v>-353.18995169999999</v>
      </c>
    </row>
    <row r="57" spans="1:5" x14ac:dyDescent="0.2">
      <c r="A57" s="19" t="s">
        <v>120</v>
      </c>
      <c r="B57" s="94">
        <v>1058.2527532988518</v>
      </c>
      <c r="C57" s="94">
        <v>3884.7827577751464</v>
      </c>
      <c r="D57" s="94">
        <v>-2826.5300044762944</v>
      </c>
    </row>
    <row r="58" spans="1:5" s="31" customFormat="1" x14ac:dyDescent="0.2">
      <c r="A58" s="17" t="s">
        <v>101</v>
      </c>
      <c r="B58" s="93">
        <v>7892.1726918106133</v>
      </c>
      <c r="C58" s="93">
        <v>7397.2915922769098</v>
      </c>
      <c r="D58" s="93">
        <v>494.88109953370349</v>
      </c>
      <c r="E58" s="3"/>
    </row>
    <row r="59" spans="1:5" x14ac:dyDescent="0.2">
      <c r="A59" s="17" t="s">
        <v>147</v>
      </c>
      <c r="B59" s="93">
        <v>8250</v>
      </c>
      <c r="C59" s="93">
        <v>8250</v>
      </c>
      <c r="D59" s="93">
        <v>0</v>
      </c>
    </row>
    <row r="60" spans="1:5" x14ac:dyDescent="0.2">
      <c r="A60" s="14"/>
      <c r="B60" s="20"/>
      <c r="C60" s="20"/>
      <c r="D60" s="20"/>
    </row>
    <row r="61" spans="1:5" s="31" customFormat="1" x14ac:dyDescent="0.2">
      <c r="A61" s="16" t="s">
        <v>61</v>
      </c>
      <c r="B61" s="21">
        <v>65394.720839914262</v>
      </c>
      <c r="C61" s="21">
        <v>61272.616894136445</v>
      </c>
      <c r="D61" s="21">
        <v>4122.103945777817</v>
      </c>
      <c r="E61" s="3"/>
    </row>
    <row r="62" spans="1:5" x14ac:dyDescent="0.2">
      <c r="A62" s="17" t="s">
        <v>121</v>
      </c>
      <c r="B62" s="18">
        <v>1270.4727411445101</v>
      </c>
      <c r="C62" s="18">
        <v>1261.4561020148119</v>
      </c>
      <c r="D62" s="18">
        <v>9.0166391296982056</v>
      </c>
    </row>
    <row r="63" spans="1:5" x14ac:dyDescent="0.2">
      <c r="A63" s="17" t="s">
        <v>93</v>
      </c>
      <c r="B63" s="18">
        <v>5457.8484565138951</v>
      </c>
      <c r="C63" s="18">
        <v>5424.1487141356893</v>
      </c>
      <c r="D63" s="18">
        <v>33.699742378205883</v>
      </c>
    </row>
    <row r="64" spans="1:5" x14ac:dyDescent="0.2">
      <c r="A64" s="17" t="s">
        <v>122</v>
      </c>
      <c r="B64" s="18">
        <v>5313.0933857571908</v>
      </c>
      <c r="C64" s="18">
        <v>5330.4612684036238</v>
      </c>
      <c r="D64" s="18">
        <v>-17.367882646432918</v>
      </c>
    </row>
    <row r="65" spans="1:5" s="31" customFormat="1" x14ac:dyDescent="0.2">
      <c r="A65" s="19" t="s">
        <v>123</v>
      </c>
      <c r="B65" s="20">
        <v>1477.8751712847566</v>
      </c>
      <c r="C65" s="20">
        <v>1592.4454607627315</v>
      </c>
      <c r="D65" s="20">
        <v>-114.57028947797494</v>
      </c>
      <c r="E65" s="3"/>
    </row>
    <row r="66" spans="1:5" x14ac:dyDescent="0.2">
      <c r="A66" s="19" t="s">
        <v>124</v>
      </c>
      <c r="B66" s="20">
        <v>3835.2182144724347</v>
      </c>
      <c r="C66" s="20">
        <v>3738.0158076408925</v>
      </c>
      <c r="D66" s="20">
        <v>97.202406831542248</v>
      </c>
    </row>
    <row r="67" spans="1:5" x14ac:dyDescent="0.2">
      <c r="A67" s="17" t="s">
        <v>94</v>
      </c>
      <c r="B67" s="18">
        <v>40806.588969610049</v>
      </c>
      <c r="C67" s="18">
        <v>37175.141498560864</v>
      </c>
      <c r="D67" s="18">
        <v>3631.447471049185</v>
      </c>
    </row>
    <row r="68" spans="1:5" s="31" customFormat="1" x14ac:dyDescent="0.2">
      <c r="A68" s="19" t="s">
        <v>95</v>
      </c>
      <c r="B68" s="20">
        <v>32156.277691544212</v>
      </c>
      <c r="C68" s="20">
        <v>31179.575314807033</v>
      </c>
      <c r="D68" s="20">
        <v>976.70237673717929</v>
      </c>
      <c r="E68" s="3"/>
    </row>
    <row r="69" spans="1:5" s="31" customFormat="1" x14ac:dyDescent="0.2">
      <c r="A69" s="19" t="s">
        <v>96</v>
      </c>
      <c r="B69" s="20">
        <v>530.03124456721696</v>
      </c>
      <c r="C69" s="20">
        <v>524.6671576515372</v>
      </c>
      <c r="D69" s="20">
        <v>5.3640869156797635</v>
      </c>
      <c r="E69" s="3"/>
    </row>
    <row r="70" spans="1:5" s="31" customFormat="1" x14ac:dyDescent="0.2">
      <c r="A70" s="19" t="s">
        <v>98</v>
      </c>
      <c r="B70" s="20">
        <v>2354.2171004312058</v>
      </c>
      <c r="C70" s="20">
        <v>1673.2156810332406</v>
      </c>
      <c r="D70" s="20">
        <v>681.00141939796526</v>
      </c>
      <c r="E70" s="3"/>
    </row>
    <row r="71" spans="1:5" s="31" customFormat="1" x14ac:dyDescent="0.2">
      <c r="A71" s="19" t="s">
        <v>97</v>
      </c>
      <c r="B71" s="20">
        <v>3815.4271565595063</v>
      </c>
      <c r="C71" s="20">
        <v>2252.6637786048723</v>
      </c>
      <c r="D71" s="20">
        <v>1562.7633779546341</v>
      </c>
      <c r="E71" s="3"/>
    </row>
    <row r="72" spans="1:5" s="31" customFormat="1" x14ac:dyDescent="0.2">
      <c r="A72" s="19" t="s">
        <v>99</v>
      </c>
      <c r="B72" s="20">
        <v>1950.6357765079072</v>
      </c>
      <c r="C72" s="20">
        <v>1545.0195664641778</v>
      </c>
      <c r="D72" s="20">
        <v>405.61621004372932</v>
      </c>
      <c r="E72" s="3"/>
    </row>
    <row r="73" spans="1:5" s="31" customFormat="1" x14ac:dyDescent="0.2">
      <c r="A73" s="17" t="s">
        <v>88</v>
      </c>
      <c r="B73" s="18">
        <v>442.46732207290393</v>
      </c>
      <c r="C73" s="18">
        <v>418.42406822646126</v>
      </c>
      <c r="D73" s="18">
        <v>24.043253846442667</v>
      </c>
      <c r="E73" s="3"/>
    </row>
    <row r="74" spans="1:5" s="31" customFormat="1" x14ac:dyDescent="0.2">
      <c r="A74" s="17" t="s">
        <v>64</v>
      </c>
      <c r="B74" s="18">
        <v>303.8365151753369</v>
      </c>
      <c r="C74" s="18">
        <v>299.57792285884102</v>
      </c>
      <c r="D74" s="18">
        <v>4.2585923164958785</v>
      </c>
      <c r="E74" s="3"/>
    </row>
    <row r="75" spans="1:5" s="31" customFormat="1" x14ac:dyDescent="0.2">
      <c r="A75" s="17" t="s">
        <v>62</v>
      </c>
      <c r="B75" s="18">
        <v>11800.41344964038</v>
      </c>
      <c r="C75" s="18">
        <v>11363.407319936154</v>
      </c>
      <c r="D75" s="18">
        <v>437.00612970422662</v>
      </c>
      <c r="E75" s="3"/>
    </row>
    <row r="76" spans="1:5" x14ac:dyDescent="0.2">
      <c r="A76" s="17"/>
      <c r="B76" s="18"/>
      <c r="C76" s="18"/>
      <c r="D76" s="18"/>
    </row>
    <row r="77" spans="1:5" x14ac:dyDescent="0.2">
      <c r="A77" s="16" t="s">
        <v>63</v>
      </c>
      <c r="B77" s="21">
        <v>27390.1989174761</v>
      </c>
      <c r="C77" s="21">
        <v>24353.303573550947</v>
      </c>
      <c r="D77" s="21">
        <v>3036.8953439251527</v>
      </c>
    </row>
    <row r="78" spans="1:5" x14ac:dyDescent="0.2">
      <c r="A78" s="17" t="s">
        <v>125</v>
      </c>
      <c r="B78" s="18">
        <v>1037.9811263017739</v>
      </c>
      <c r="C78" s="18">
        <v>788.73327427555068</v>
      </c>
      <c r="D78" s="18">
        <v>249.2478520262232</v>
      </c>
    </row>
    <row r="79" spans="1:5" x14ac:dyDescent="0.2">
      <c r="A79" s="19" t="s">
        <v>126</v>
      </c>
      <c r="B79" s="20">
        <v>25.735425542562499</v>
      </c>
      <c r="C79" s="20">
        <v>26.564056228159902</v>
      </c>
      <c r="D79" s="20">
        <v>-0.82863068559740327</v>
      </c>
    </row>
    <row r="80" spans="1:5" s="31" customFormat="1" x14ac:dyDescent="0.2">
      <c r="A80" s="19" t="s">
        <v>124</v>
      </c>
      <c r="B80" s="20">
        <v>1012.2457007592114</v>
      </c>
      <c r="C80" s="20">
        <v>762.16921804739081</v>
      </c>
      <c r="D80" s="20">
        <v>250.07648271182063</v>
      </c>
      <c r="E80" s="3"/>
    </row>
    <row r="81" spans="1:5" x14ac:dyDescent="0.2">
      <c r="A81" s="17" t="s">
        <v>100</v>
      </c>
      <c r="B81" s="18">
        <v>23076.824234143765</v>
      </c>
      <c r="C81" s="18">
        <v>21296.795336017338</v>
      </c>
      <c r="D81" s="18">
        <v>1780.0288981264302</v>
      </c>
    </row>
    <row r="82" spans="1:5" x14ac:dyDescent="0.2">
      <c r="A82" s="19" t="s">
        <v>95</v>
      </c>
      <c r="B82" s="20">
        <v>10276.88941535559</v>
      </c>
      <c r="C82" s="20">
        <v>9983.8418541097089</v>
      </c>
      <c r="D82" s="20">
        <v>293.0475612458813</v>
      </c>
    </row>
    <row r="83" spans="1:5" s="31" customFormat="1" ht="14.25" customHeight="1" x14ac:dyDescent="0.2">
      <c r="A83" s="19" t="s">
        <v>96</v>
      </c>
      <c r="B83" s="20">
        <v>70.657490818281701</v>
      </c>
      <c r="C83" s="20">
        <v>99.942598274794292</v>
      </c>
      <c r="D83" s="20">
        <v>-29.285107456512591</v>
      </c>
      <c r="E83" s="3"/>
    </row>
    <row r="84" spans="1:5" x14ac:dyDescent="0.2">
      <c r="A84" s="19" t="s">
        <v>97</v>
      </c>
      <c r="B84" s="20">
        <v>3991.8946154465439</v>
      </c>
      <c r="C84" s="20">
        <v>2110.8185921791073</v>
      </c>
      <c r="D84" s="20">
        <v>1881.0760232674365</v>
      </c>
    </row>
    <row r="85" spans="1:5" x14ac:dyDescent="0.2">
      <c r="A85" s="19" t="s">
        <v>98</v>
      </c>
      <c r="B85" s="20">
        <v>155.57830322352098</v>
      </c>
      <c r="C85" s="20">
        <v>158.30688434720261</v>
      </c>
      <c r="D85" s="20">
        <v>-2.7285811236816357</v>
      </c>
    </row>
    <row r="86" spans="1:5" x14ac:dyDescent="0.2">
      <c r="A86" s="19" t="s">
        <v>127</v>
      </c>
      <c r="B86" s="20">
        <v>6318.0485528427616</v>
      </c>
      <c r="C86" s="20">
        <v>5964.3007133547244</v>
      </c>
      <c r="D86" s="20">
        <v>353.74783948803724</v>
      </c>
    </row>
    <row r="87" spans="1:5" x14ac:dyDescent="0.2">
      <c r="A87" s="19" t="s">
        <v>128</v>
      </c>
      <c r="B87" s="20">
        <v>2263.7558564570686</v>
      </c>
      <c r="C87" s="20">
        <v>2979.5846937517995</v>
      </c>
      <c r="D87" s="20">
        <v>-715.82883729473087</v>
      </c>
    </row>
    <row r="88" spans="1:5" x14ac:dyDescent="0.2">
      <c r="A88" s="17" t="s">
        <v>65</v>
      </c>
      <c r="B88" s="18">
        <v>3275.3935570305634</v>
      </c>
      <c r="C88" s="18">
        <v>2267.7749632580612</v>
      </c>
      <c r="D88" s="18">
        <v>1007.6185937725022</v>
      </c>
    </row>
    <row r="89" spans="1:5" x14ac:dyDescent="0.2">
      <c r="A89" s="19" t="s">
        <v>129</v>
      </c>
      <c r="B89" s="20">
        <v>727.29391734771127</v>
      </c>
      <c r="C89" s="20">
        <v>226.58382461157902</v>
      </c>
      <c r="D89" s="20">
        <v>500.71009273613225</v>
      </c>
    </row>
    <row r="90" spans="1:5" x14ac:dyDescent="0.2">
      <c r="A90" s="19" t="s">
        <v>130</v>
      </c>
      <c r="B90" s="20">
        <v>1737.3427716260696</v>
      </c>
      <c r="C90" s="20">
        <v>1205.0816389423478</v>
      </c>
      <c r="D90" s="20">
        <v>532.26113268372183</v>
      </c>
    </row>
    <row r="91" spans="1:5" x14ac:dyDescent="0.2">
      <c r="A91" s="19" t="s">
        <v>131</v>
      </c>
      <c r="B91" s="20">
        <v>810.75686805678242</v>
      </c>
      <c r="C91" s="20">
        <v>836.10949970413424</v>
      </c>
      <c r="D91" s="20">
        <v>-25.352631647351814</v>
      </c>
    </row>
    <row r="92" spans="1:5" x14ac:dyDescent="0.2">
      <c r="A92" s="19"/>
      <c r="B92" s="18"/>
      <c r="C92" s="18"/>
      <c r="D92" s="18"/>
    </row>
    <row r="93" spans="1:5" x14ac:dyDescent="0.2">
      <c r="A93" s="26" t="s">
        <v>71</v>
      </c>
      <c r="B93" s="32">
        <v>151050.43471573677</v>
      </c>
      <c r="C93" s="32">
        <v>141752.21075684292</v>
      </c>
      <c r="D93" s="32">
        <v>9298.2239588938282</v>
      </c>
    </row>
    <row r="94" spans="1:5" x14ac:dyDescent="0.2">
      <c r="A94" s="19"/>
      <c r="B94" s="33"/>
      <c r="C94" s="33"/>
    </row>
    <row r="95" spans="1:5" x14ac:dyDescent="0.2">
      <c r="A95" s="34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2"/>
  <sheetViews>
    <sheetView showGridLines="0" zoomScale="90" zoomScaleNormal="90" workbookViewId="0">
      <selection activeCell="A2" sqref="A2"/>
    </sheetView>
  </sheetViews>
  <sheetFormatPr defaultColWidth="11.28515625" defaultRowHeight="12.75" x14ac:dyDescent="0.2"/>
  <cols>
    <col min="1" max="1" width="55.85546875" style="3" bestFit="1" customWidth="1"/>
    <col min="2" max="2" width="13.28515625" style="3" customWidth="1"/>
    <col min="3" max="4" width="13.7109375" style="3" customWidth="1"/>
    <col min="5" max="16384" width="11.28515625" style="3"/>
  </cols>
  <sheetData>
    <row r="2" spans="1:5" ht="12.75" customHeight="1" x14ac:dyDescent="0.2"/>
    <row r="3" spans="1:5" ht="12.75" customHeight="1" x14ac:dyDescent="0.2"/>
    <row r="4" spans="1:5" ht="12.75" customHeight="1" x14ac:dyDescent="0.2"/>
    <row r="5" spans="1:5" ht="18.75" x14ac:dyDescent="0.3">
      <c r="A5" s="1" t="s">
        <v>40</v>
      </c>
      <c r="B5" s="1"/>
      <c r="C5" s="1"/>
      <c r="D5" s="2"/>
    </row>
    <row r="6" spans="1:5" ht="18.75" x14ac:dyDescent="0.3">
      <c r="A6" s="4">
        <f>+Balance!A6</f>
        <v>44651</v>
      </c>
      <c r="B6" s="1"/>
      <c r="C6" s="1"/>
      <c r="D6" s="2"/>
    </row>
    <row r="7" spans="1:5" ht="18.75" x14ac:dyDescent="0.3">
      <c r="A7" s="35" t="s">
        <v>73</v>
      </c>
      <c r="B7" s="1"/>
      <c r="C7" s="1"/>
      <c r="D7" s="2"/>
    </row>
    <row r="8" spans="1:5" x14ac:dyDescent="0.2">
      <c r="A8" s="36"/>
      <c r="B8" s="36"/>
      <c r="C8" s="37"/>
      <c r="D8" s="36"/>
    </row>
    <row r="9" spans="1:5" x14ac:dyDescent="0.2">
      <c r="A9" s="36"/>
      <c r="B9" s="36"/>
      <c r="C9" s="38"/>
      <c r="D9" s="39" t="s">
        <v>74</v>
      </c>
    </row>
    <row r="10" spans="1:5" ht="31.9" customHeight="1" x14ac:dyDescent="0.2">
      <c r="A10" s="40"/>
      <c r="B10" s="41" t="s">
        <v>153</v>
      </c>
      <c r="C10" s="41" t="s">
        <v>154</v>
      </c>
      <c r="D10" s="41" t="s">
        <v>0</v>
      </c>
    </row>
    <row r="11" spans="1:5" x14ac:dyDescent="0.2">
      <c r="A11" s="42" t="s">
        <v>1</v>
      </c>
      <c r="B11" s="43">
        <v>12150.04863178184</v>
      </c>
      <c r="C11" s="43">
        <v>10088.417573666469</v>
      </c>
      <c r="D11" s="43">
        <v>20.435623754282254</v>
      </c>
    </row>
    <row r="12" spans="1:5" x14ac:dyDescent="0.2">
      <c r="A12" s="44" t="s">
        <v>2</v>
      </c>
      <c r="B12" s="45">
        <v>-7464.6438361546643</v>
      </c>
      <c r="C12" s="45">
        <v>-5484.296748009664</v>
      </c>
      <c r="D12" s="45">
        <v>36.109407990435578</v>
      </c>
    </row>
    <row r="13" spans="1:5" x14ac:dyDescent="0.2">
      <c r="A13" s="46" t="s">
        <v>3</v>
      </c>
      <c r="B13" s="47">
        <v>4685.4047956271752</v>
      </c>
      <c r="C13" s="47">
        <v>4604.1208256568061</v>
      </c>
      <c r="D13" s="51">
        <v>1.7654612693352463</v>
      </c>
      <c r="E13" s="95"/>
    </row>
    <row r="14" spans="1:5" x14ac:dyDescent="0.2">
      <c r="A14" s="42" t="s">
        <v>4</v>
      </c>
      <c r="B14" s="43">
        <v>-1151.273542001602</v>
      </c>
      <c r="C14" s="43">
        <v>-1048.6955490729508</v>
      </c>
      <c r="D14" s="43">
        <v>9.7814845327922235</v>
      </c>
      <c r="E14" s="95"/>
    </row>
    <row r="15" spans="1:5" x14ac:dyDescent="0.2">
      <c r="A15" s="48" t="s">
        <v>5</v>
      </c>
      <c r="B15" s="49">
        <v>-723.37519716587576</v>
      </c>
      <c r="C15" s="49">
        <v>-699.2795637297811</v>
      </c>
      <c r="D15" s="49">
        <v>3.4457797261476677</v>
      </c>
      <c r="E15" s="95"/>
    </row>
    <row r="16" spans="1:5" x14ac:dyDescent="0.2">
      <c r="A16" s="48" t="s">
        <v>6</v>
      </c>
      <c r="B16" s="50">
        <v>175.94405835500683</v>
      </c>
      <c r="C16" s="50">
        <v>158.21828086064212</v>
      </c>
      <c r="D16" s="50">
        <v>11.203368787692417</v>
      </c>
      <c r="E16" s="95"/>
    </row>
    <row r="17" spans="1:5" x14ac:dyDescent="0.2">
      <c r="A17" s="48" t="s">
        <v>7</v>
      </c>
      <c r="B17" s="49">
        <v>-780.68947489083394</v>
      </c>
      <c r="C17" s="49">
        <v>-669.00367664258579</v>
      </c>
      <c r="D17" s="49">
        <v>16.694347452430534</v>
      </c>
      <c r="E17" s="95"/>
    </row>
    <row r="18" spans="1:5" x14ac:dyDescent="0.2">
      <c r="A18" s="48" t="s">
        <v>103</v>
      </c>
      <c r="B18" s="50">
        <v>176.84707170010108</v>
      </c>
      <c r="C18" s="50">
        <v>161.36941043877388</v>
      </c>
      <c r="D18" s="49">
        <v>9.5914468666908039</v>
      </c>
      <c r="E18" s="95"/>
    </row>
    <row r="19" spans="1:5" x14ac:dyDescent="0.2">
      <c r="A19" s="42" t="s">
        <v>8</v>
      </c>
      <c r="B19" s="43">
        <v>-583.20290388183435</v>
      </c>
      <c r="C19" s="43">
        <v>-741.28168809736928</v>
      </c>
      <c r="D19" s="43">
        <v>-21.325062625150249</v>
      </c>
    </row>
    <row r="20" spans="1:5" x14ac:dyDescent="0.2">
      <c r="A20" s="46" t="s">
        <v>9</v>
      </c>
      <c r="B20" s="51">
        <v>2950.9283497437382</v>
      </c>
      <c r="C20" s="51">
        <v>2814.1435884864854</v>
      </c>
      <c r="D20" s="51">
        <v>4.8606176961573908</v>
      </c>
      <c r="E20" s="95"/>
    </row>
    <row r="21" spans="1:5" x14ac:dyDescent="0.2">
      <c r="A21" s="44" t="s">
        <v>10</v>
      </c>
      <c r="B21" s="45">
        <v>-1203.8725636262561</v>
      </c>
      <c r="C21" s="45">
        <v>-1101.415361374834</v>
      </c>
      <c r="D21" s="45">
        <v>9.3023218891309671</v>
      </c>
      <c r="E21" s="95"/>
    </row>
    <row r="22" spans="1:5" x14ac:dyDescent="0.2">
      <c r="A22" s="46" t="s">
        <v>78</v>
      </c>
      <c r="B22" s="51">
        <v>1747.0557861174823</v>
      </c>
      <c r="C22" s="51">
        <v>1712.7282271116514</v>
      </c>
      <c r="D22" s="51">
        <v>2.0042618824424294</v>
      </c>
      <c r="E22" s="95"/>
    </row>
    <row r="23" spans="1:5" x14ac:dyDescent="0.2">
      <c r="A23" s="42" t="s">
        <v>67</v>
      </c>
      <c r="B23" s="43">
        <v>-706.06359296603932</v>
      </c>
      <c r="C23" s="43">
        <v>-823.53912136202757</v>
      </c>
      <c r="D23" s="43">
        <v>-14.26471740670909</v>
      </c>
      <c r="E23" s="95"/>
    </row>
    <row r="24" spans="1:5" x14ac:dyDescent="0.2">
      <c r="A24" s="42" t="s">
        <v>68</v>
      </c>
      <c r="B24" s="43">
        <v>306.60388059680326</v>
      </c>
      <c r="C24" s="43">
        <v>558.16124778511607</v>
      </c>
      <c r="D24" s="43">
        <v>-45.068941669909471</v>
      </c>
      <c r="E24" s="95"/>
    </row>
    <row r="25" spans="1:5" x14ac:dyDescent="0.2">
      <c r="A25" s="42" t="s">
        <v>11</v>
      </c>
      <c r="B25" s="43">
        <v>-399.45971236923606</v>
      </c>
      <c r="C25" s="43">
        <v>-265.3778735769115</v>
      </c>
      <c r="D25" s="43">
        <v>50.524874958524045</v>
      </c>
      <c r="E25" s="95"/>
    </row>
    <row r="26" spans="1:5" x14ac:dyDescent="0.2">
      <c r="A26" s="42" t="s">
        <v>69</v>
      </c>
      <c r="B26" s="43">
        <v>215.82017615057205</v>
      </c>
      <c r="C26" s="43">
        <v>-3.9366617673572999</v>
      </c>
      <c r="D26" s="43">
        <v>-5582.3144304686648</v>
      </c>
      <c r="E26" s="110"/>
    </row>
    <row r="27" spans="1:5" x14ac:dyDescent="0.2">
      <c r="A27" s="46" t="s">
        <v>79</v>
      </c>
      <c r="B27" s="51">
        <v>1563.4162498988183</v>
      </c>
      <c r="C27" s="51">
        <v>1443.4136917673827</v>
      </c>
      <c r="D27" s="96">
        <v>8.3138021217256739</v>
      </c>
      <c r="E27" s="95"/>
    </row>
    <row r="28" spans="1:5" x14ac:dyDescent="0.2">
      <c r="A28" s="44" t="s">
        <v>12</v>
      </c>
      <c r="B28" s="45">
        <v>-311.54411131539661</v>
      </c>
      <c r="C28" s="45">
        <v>-282.41317160788026</v>
      </c>
      <c r="D28" s="43">
        <v>10.315007455800798</v>
      </c>
      <c r="E28" s="95"/>
    </row>
    <row r="29" spans="1:5" x14ac:dyDescent="0.2">
      <c r="A29" s="44" t="s">
        <v>85</v>
      </c>
      <c r="B29" s="45">
        <v>-193.61938528457745</v>
      </c>
      <c r="C29" s="45">
        <v>-135.81934954393913</v>
      </c>
      <c r="D29" s="43">
        <v>42.556554669656506</v>
      </c>
      <c r="E29" s="95"/>
    </row>
    <row r="30" spans="1:5" x14ac:dyDescent="0.2">
      <c r="A30" s="46" t="s">
        <v>13</v>
      </c>
      <c r="B30" s="51">
        <v>1058.2527532988443</v>
      </c>
      <c r="C30" s="51">
        <v>1025.1811706155634</v>
      </c>
      <c r="D30" s="51">
        <v>3.2259256833036911</v>
      </c>
      <c r="E30" s="95"/>
    </row>
    <row r="31" spans="1:5" ht="12" customHeight="1" x14ac:dyDescent="0.2"/>
    <row r="32" spans="1:5" x14ac:dyDescent="0.2">
      <c r="A32" s="87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52"/>
  <sheetViews>
    <sheetView showGridLines="0" zoomScale="90" zoomScaleNormal="90" workbookViewId="0">
      <selection activeCell="B2" sqref="B2"/>
    </sheetView>
  </sheetViews>
  <sheetFormatPr defaultColWidth="11.28515625" defaultRowHeight="12.75" x14ac:dyDescent="0.2"/>
  <cols>
    <col min="1" max="1" width="36.140625" style="3" bestFit="1" customWidth="1"/>
    <col min="2" max="2" width="12.28515625" style="3" bestFit="1" customWidth="1"/>
    <col min="3" max="3" width="19" style="3" customWidth="1"/>
    <col min="4" max="4" width="11.28515625" style="3" bestFit="1" customWidth="1"/>
    <col min="5" max="5" width="15.7109375" style="3" bestFit="1" customWidth="1"/>
    <col min="6" max="16384" width="11.28515625" style="3"/>
  </cols>
  <sheetData>
    <row r="2" spans="1:7" ht="12.75" customHeight="1" x14ac:dyDescent="0.2"/>
    <row r="3" spans="1:7" ht="12.75" customHeight="1" x14ac:dyDescent="0.2"/>
    <row r="4" spans="1:7" ht="18.75" customHeight="1" x14ac:dyDescent="0.3">
      <c r="D4" s="52"/>
      <c r="E4" s="2"/>
    </row>
    <row r="5" spans="1:7" ht="18.75" customHeight="1" x14ac:dyDescent="0.3">
      <c r="C5" s="88" t="s">
        <v>84</v>
      </c>
      <c r="D5" s="52"/>
      <c r="E5" s="2"/>
    </row>
    <row r="6" spans="1:7" ht="18.75" x14ac:dyDescent="0.3">
      <c r="A6" s="57" t="s">
        <v>46</v>
      </c>
      <c r="C6" s="54">
        <f>+Balance!A6</f>
        <v>44651</v>
      </c>
      <c r="D6" s="53"/>
      <c r="E6" s="2"/>
    </row>
    <row r="7" spans="1:7" ht="18.75" x14ac:dyDescent="0.3">
      <c r="B7" s="52"/>
      <c r="C7" s="53" t="s">
        <v>38</v>
      </c>
      <c r="D7" s="52"/>
      <c r="E7" s="2"/>
    </row>
    <row r="8" spans="1:7" ht="18.75" x14ac:dyDescent="0.3">
      <c r="A8" s="68"/>
      <c r="B8" s="69"/>
      <c r="C8" s="69"/>
      <c r="D8" s="69"/>
      <c r="E8" s="2"/>
    </row>
    <row r="9" spans="1:7" x14ac:dyDescent="0.2">
      <c r="A9" s="70"/>
      <c r="B9" s="71"/>
      <c r="C9" s="71"/>
      <c r="D9" s="71"/>
      <c r="E9" s="39" t="s">
        <v>74</v>
      </c>
    </row>
    <row r="10" spans="1:7" ht="34.15" customHeight="1" x14ac:dyDescent="0.2">
      <c r="A10" s="72" t="str">
        <f>+PyG!B10</f>
        <v>Marzo 
2022</v>
      </c>
      <c r="B10" s="73" t="s">
        <v>76</v>
      </c>
      <c r="C10" s="74" t="s">
        <v>149</v>
      </c>
      <c r="D10" s="74" t="s">
        <v>42</v>
      </c>
      <c r="E10" s="74" t="s">
        <v>43</v>
      </c>
    </row>
    <row r="11" spans="1:7" x14ac:dyDescent="0.2">
      <c r="A11" s="75" t="s">
        <v>80</v>
      </c>
      <c r="B11" s="45">
        <v>4387.4189859641319</v>
      </c>
      <c r="C11" s="45">
        <v>7960.568249300105</v>
      </c>
      <c r="D11" s="49">
        <v>14.716502060889999</v>
      </c>
      <c r="E11" s="49">
        <v>-212.65510554328742</v>
      </c>
    </row>
    <row r="12" spans="1:7" x14ac:dyDescent="0.2">
      <c r="A12" s="75" t="s">
        <v>18</v>
      </c>
      <c r="B12" s="45">
        <v>-1954.7120682860314</v>
      </c>
      <c r="C12" s="45">
        <v>-5699.2446395914303</v>
      </c>
      <c r="D12" s="49">
        <v>-12.54070047676</v>
      </c>
      <c r="E12" s="49">
        <v>201.85357219955736</v>
      </c>
    </row>
    <row r="13" spans="1:7" x14ac:dyDescent="0.2">
      <c r="A13" s="76" t="s">
        <v>3</v>
      </c>
      <c r="B13" s="47">
        <v>2432.7069176781001</v>
      </c>
      <c r="C13" s="47">
        <v>2261.3236097086733</v>
      </c>
      <c r="D13" s="47">
        <v>2.1758015841300002</v>
      </c>
      <c r="E13" s="51">
        <v>-10.801533343728238</v>
      </c>
      <c r="G13" s="86"/>
    </row>
    <row r="14" spans="1:7" x14ac:dyDescent="0.2">
      <c r="A14" s="75" t="s">
        <v>19</v>
      </c>
      <c r="B14" s="49">
        <v>-512.40150703541156</v>
      </c>
      <c r="C14" s="49">
        <v>-652.87614622048943</v>
      </c>
      <c r="D14" s="49">
        <v>-2.9921558212704999</v>
      </c>
      <c r="E14" s="49">
        <v>16.996267075569506</v>
      </c>
      <c r="G14" s="86"/>
    </row>
    <row r="15" spans="1:7" x14ac:dyDescent="0.2">
      <c r="A15" s="77" t="s">
        <v>5</v>
      </c>
      <c r="B15" s="49">
        <v>-366.26858278965551</v>
      </c>
      <c r="C15" s="49">
        <v>-245.7108187871267</v>
      </c>
      <c r="D15" s="65">
        <v>-2.4405882301343</v>
      </c>
      <c r="E15" s="65">
        <v>-108.95520735895926</v>
      </c>
      <c r="G15" s="86"/>
    </row>
    <row r="16" spans="1:7" x14ac:dyDescent="0.2">
      <c r="A16" s="77" t="s">
        <v>6</v>
      </c>
      <c r="B16" s="49">
        <v>133.50200963484991</v>
      </c>
      <c r="C16" s="49">
        <v>40.274059563105112</v>
      </c>
      <c r="D16" s="65">
        <v>0</v>
      </c>
      <c r="E16" s="65">
        <v>2.1679891570518066</v>
      </c>
      <c r="G16" s="86"/>
    </row>
    <row r="17" spans="1:7" x14ac:dyDescent="0.2">
      <c r="A17" s="77" t="s">
        <v>20</v>
      </c>
      <c r="B17" s="49">
        <v>-407.72109496430437</v>
      </c>
      <c r="C17" s="49">
        <v>-512.56439400289514</v>
      </c>
      <c r="D17" s="65">
        <v>-0.69390960896619991</v>
      </c>
      <c r="E17" s="65">
        <v>140.28992368533179</v>
      </c>
      <c r="G17" s="86"/>
    </row>
    <row r="18" spans="1:7" x14ac:dyDescent="0.2">
      <c r="A18" s="64" t="s">
        <v>103</v>
      </c>
      <c r="B18" s="49">
        <v>128.08616108369841</v>
      </c>
      <c r="C18" s="49">
        <v>65.125007006427396</v>
      </c>
      <c r="D18" s="65">
        <v>0.14234201783</v>
      </c>
      <c r="E18" s="65">
        <v>-16.506438407854727</v>
      </c>
      <c r="G18" s="86"/>
    </row>
    <row r="19" spans="1:7" x14ac:dyDescent="0.2">
      <c r="A19" s="75" t="s">
        <v>8</v>
      </c>
      <c r="B19" s="49">
        <v>-332.88012381714174</v>
      </c>
      <c r="C19" s="49">
        <v>-248.28313600601439</v>
      </c>
      <c r="D19" s="65">
        <v>-0.45515114344239999</v>
      </c>
      <c r="E19" s="65">
        <v>-1.5844929152358205</v>
      </c>
      <c r="G19" s="86"/>
    </row>
    <row r="20" spans="1:7" x14ac:dyDescent="0.2">
      <c r="A20" s="76" t="s">
        <v>9</v>
      </c>
      <c r="B20" s="51">
        <v>1587.4252868255469</v>
      </c>
      <c r="C20" s="51">
        <v>1360.1643274821695</v>
      </c>
      <c r="D20" s="51">
        <v>-1.2715053805828997</v>
      </c>
      <c r="E20" s="51">
        <v>4.6102408166047066</v>
      </c>
      <c r="G20" s="86"/>
    </row>
    <row r="21" spans="1:7" x14ac:dyDescent="0.2">
      <c r="A21" s="75" t="s">
        <v>21</v>
      </c>
      <c r="B21" s="49">
        <v>-535.87060896273579</v>
      </c>
      <c r="C21" s="49">
        <v>-634.8789440986543</v>
      </c>
      <c r="D21" s="49">
        <v>-2.1798797723295</v>
      </c>
      <c r="E21" s="49">
        <v>-30.943130792536536</v>
      </c>
      <c r="G21" s="86"/>
    </row>
    <row r="22" spans="1:7" x14ac:dyDescent="0.2">
      <c r="A22" s="76" t="s">
        <v>22</v>
      </c>
      <c r="B22" s="51">
        <v>1051.5546778628113</v>
      </c>
      <c r="C22" s="51">
        <v>725.28538338351541</v>
      </c>
      <c r="D22" s="51">
        <v>-3.4513851529123998</v>
      </c>
      <c r="E22" s="51">
        <v>-26.332889975932055</v>
      </c>
      <c r="G22" s="86"/>
    </row>
    <row r="23" spans="1:7" x14ac:dyDescent="0.2">
      <c r="A23" s="75" t="s">
        <v>23</v>
      </c>
      <c r="B23" s="49">
        <v>-186.81771917441259</v>
      </c>
      <c r="C23" s="49">
        <v>-93.587501379688121</v>
      </c>
      <c r="D23" s="49">
        <v>8.9332008964200016E-2</v>
      </c>
      <c r="E23" s="49">
        <v>-119.14382382409957</v>
      </c>
      <c r="G23" s="86"/>
    </row>
    <row r="24" spans="1:7" x14ac:dyDescent="0.2">
      <c r="A24" s="75" t="s">
        <v>24</v>
      </c>
      <c r="B24" s="49">
        <v>3.0595338333323996</v>
      </c>
      <c r="C24" s="49">
        <v>225.38930482946049</v>
      </c>
      <c r="D24" s="49">
        <v>-12.630926960012701</v>
      </c>
      <c r="E24" s="49">
        <v>2.26444779185897E-3</v>
      </c>
      <c r="G24" s="86"/>
    </row>
    <row r="25" spans="1:7" x14ac:dyDescent="0.2">
      <c r="A25" s="76" t="s">
        <v>81</v>
      </c>
      <c r="B25" s="51">
        <v>867.79649252173101</v>
      </c>
      <c r="C25" s="51">
        <v>857.08718683328777</v>
      </c>
      <c r="D25" s="51">
        <v>-15.992980103960903</v>
      </c>
      <c r="E25" s="51">
        <v>-145.47444935223984</v>
      </c>
      <c r="G25" s="86"/>
    </row>
    <row r="26" spans="1:7" x14ac:dyDescent="0.2">
      <c r="A26" s="75" t="s">
        <v>25</v>
      </c>
      <c r="B26" s="49">
        <v>-314.93424267779801</v>
      </c>
      <c r="C26" s="49">
        <v>-244.92012657368181</v>
      </c>
      <c r="D26" s="49">
        <v>0.56345354399999992</v>
      </c>
      <c r="E26" s="49">
        <v>54.127419107505773</v>
      </c>
      <c r="G26" s="86"/>
    </row>
    <row r="27" spans="1:7" x14ac:dyDescent="0.2">
      <c r="A27" s="78" t="s">
        <v>26</v>
      </c>
      <c r="B27" s="79">
        <v>552.862249843933</v>
      </c>
      <c r="C27" s="79">
        <v>612.16706025960605</v>
      </c>
      <c r="D27" s="79">
        <v>-15.429526559960903</v>
      </c>
      <c r="E27" s="79">
        <v>-91.347030244734114</v>
      </c>
      <c r="G27" s="86"/>
    </row>
    <row r="28" spans="1:7" x14ac:dyDescent="0.2">
      <c r="G28" s="86"/>
    </row>
    <row r="30" spans="1:7" ht="18.75" x14ac:dyDescent="0.3">
      <c r="C30" s="66"/>
    </row>
    <row r="31" spans="1:7" x14ac:dyDescent="0.2">
      <c r="E31" s="39" t="s">
        <v>74</v>
      </c>
    </row>
    <row r="32" spans="1:7" s="80" customFormat="1" ht="32.25" customHeight="1" x14ac:dyDescent="0.2">
      <c r="A32" s="72" t="s">
        <v>158</v>
      </c>
      <c r="B32" s="73" t="s">
        <v>76</v>
      </c>
      <c r="C32" s="74" t="s">
        <v>149</v>
      </c>
      <c r="D32" s="74" t="s">
        <v>42</v>
      </c>
      <c r="E32" s="74" t="s">
        <v>43</v>
      </c>
    </row>
    <row r="33" spans="1:5" s="80" customFormat="1" x14ac:dyDescent="0.2">
      <c r="A33" s="81" t="s">
        <v>27</v>
      </c>
      <c r="B33" s="49">
        <v>3493.5897953340232</v>
      </c>
      <c r="C33" s="49">
        <v>6588.300252782291</v>
      </c>
      <c r="D33" s="49">
        <v>11.930076366070899</v>
      </c>
      <c r="E33" s="82">
        <v>-5.4025508159153119</v>
      </c>
    </row>
    <row r="34" spans="1:5" s="80" customFormat="1" x14ac:dyDescent="0.2">
      <c r="A34" s="81" t="s">
        <v>18</v>
      </c>
      <c r="B34" s="49">
        <v>-1369.1340104847761</v>
      </c>
      <c r="C34" s="49">
        <v>-4109.3303944089494</v>
      </c>
      <c r="D34" s="49">
        <v>-1.4333317734924</v>
      </c>
      <c r="E34" s="82">
        <v>-4.3990113424463839</v>
      </c>
    </row>
    <row r="35" spans="1:5" s="80" customFormat="1" x14ac:dyDescent="0.2">
      <c r="A35" s="83" t="s">
        <v>3</v>
      </c>
      <c r="B35" s="51">
        <v>2124.4557848492468</v>
      </c>
      <c r="C35" s="51">
        <v>2478.969858373342</v>
      </c>
      <c r="D35" s="51">
        <v>10.4967445925785</v>
      </c>
      <c r="E35" s="51">
        <v>-9.8015621583612411</v>
      </c>
    </row>
    <row r="36" spans="1:5" s="80" customFormat="1" x14ac:dyDescent="0.2">
      <c r="A36" s="84" t="s">
        <v>19</v>
      </c>
      <c r="B36" s="49">
        <v>-517.08121149152169</v>
      </c>
      <c r="C36" s="49">
        <v>-572.02993194543228</v>
      </c>
      <c r="D36" s="49">
        <v>-3.7770442358163994</v>
      </c>
      <c r="E36" s="49">
        <v>44.192638599819539</v>
      </c>
    </row>
    <row r="37" spans="1:5" s="80" customFormat="1" x14ac:dyDescent="0.2">
      <c r="A37" s="85" t="s">
        <v>5</v>
      </c>
      <c r="B37" s="65">
        <v>-386.20990302844604</v>
      </c>
      <c r="C37" s="65">
        <v>-222.12881396186347</v>
      </c>
      <c r="D37" s="65">
        <v>-2.8858553274508001</v>
      </c>
      <c r="E37" s="65">
        <v>-88.054991412020797</v>
      </c>
    </row>
    <row r="38" spans="1:5" s="80" customFormat="1" x14ac:dyDescent="0.2">
      <c r="A38" s="85" t="s">
        <v>6</v>
      </c>
      <c r="B38" s="65">
        <v>118.1287345115619</v>
      </c>
      <c r="C38" s="65">
        <v>38.563151512085</v>
      </c>
      <c r="D38" s="65">
        <v>0</v>
      </c>
      <c r="E38" s="65">
        <v>1.5263948369952232</v>
      </c>
    </row>
    <row r="39" spans="1:5" s="80" customFormat="1" x14ac:dyDescent="0.2">
      <c r="A39" s="85" t="s">
        <v>20</v>
      </c>
      <c r="B39" s="65">
        <v>-357.66255833311419</v>
      </c>
      <c r="C39" s="65">
        <v>-448.92165829605801</v>
      </c>
      <c r="D39" s="65">
        <v>-0.91357430232909975</v>
      </c>
      <c r="E39" s="65">
        <v>138.49411428891551</v>
      </c>
    </row>
    <row r="40" spans="1:5" s="80" customFormat="1" x14ac:dyDescent="0.2">
      <c r="A40" s="64" t="s">
        <v>103</v>
      </c>
      <c r="B40" s="65">
        <v>108.6625153584766</v>
      </c>
      <c r="C40" s="65">
        <v>60.457388800404203</v>
      </c>
      <c r="D40" s="65">
        <v>2.2385393963500002E-2</v>
      </c>
      <c r="E40" s="65">
        <v>-7.7728791140704168</v>
      </c>
    </row>
    <row r="41" spans="1:5" s="80" customFormat="1" x14ac:dyDescent="0.2">
      <c r="A41" s="84" t="s">
        <v>28</v>
      </c>
      <c r="B41" s="65">
        <v>-294.81826077321648</v>
      </c>
      <c r="C41" s="65">
        <v>-446.88257554804233</v>
      </c>
      <c r="D41" s="65">
        <v>-0.43980906167499995</v>
      </c>
      <c r="E41" s="49">
        <v>0.85895728556452178</v>
      </c>
    </row>
    <row r="42" spans="1:5" s="80" customFormat="1" x14ac:dyDescent="0.2">
      <c r="A42" s="83" t="s">
        <v>9</v>
      </c>
      <c r="B42" s="51">
        <v>1312.5563125845088</v>
      </c>
      <c r="C42" s="51">
        <v>1460.0573508798675</v>
      </c>
      <c r="D42" s="51">
        <v>6.2798912950870998</v>
      </c>
      <c r="E42" s="51">
        <v>35.250033727022085</v>
      </c>
    </row>
    <row r="43" spans="1:5" s="80" customFormat="1" x14ac:dyDescent="0.2">
      <c r="A43" s="84" t="s">
        <v>21</v>
      </c>
      <c r="B43" s="65">
        <v>-477.18628310136563</v>
      </c>
      <c r="C43" s="65">
        <v>-592.35849119411751</v>
      </c>
      <c r="D43" s="49">
        <v>-2.6049807292732998</v>
      </c>
      <c r="E43" s="82">
        <v>-29.265606350077498</v>
      </c>
    </row>
    <row r="44" spans="1:5" s="80" customFormat="1" x14ac:dyDescent="0.2">
      <c r="A44" s="83" t="s">
        <v>22</v>
      </c>
      <c r="B44" s="51">
        <v>835.37002948314296</v>
      </c>
      <c r="C44" s="51">
        <v>867.69885968575011</v>
      </c>
      <c r="D44" s="51">
        <v>3.6749105658137999</v>
      </c>
      <c r="E44" s="51">
        <v>5.9844273769445842</v>
      </c>
    </row>
    <row r="45" spans="1:5" s="80" customFormat="1" x14ac:dyDescent="0.2">
      <c r="A45" s="84" t="s">
        <v>23</v>
      </c>
      <c r="B45" s="65">
        <v>-129.24207959684551</v>
      </c>
      <c r="C45" s="65">
        <v>-70.982624997862686</v>
      </c>
      <c r="D45" s="49">
        <v>8.2202420003300011E-2</v>
      </c>
      <c r="E45" s="82">
        <v>-65.235371402206511</v>
      </c>
    </row>
    <row r="46" spans="1:5" s="80" customFormat="1" x14ac:dyDescent="0.2">
      <c r="A46" s="84" t="s">
        <v>24</v>
      </c>
      <c r="B46" s="65">
        <v>1.7741542580131</v>
      </c>
      <c r="C46" s="65">
        <v>-1.5434123801803994</v>
      </c>
      <c r="D46" s="49">
        <v>-4.0574743151871999</v>
      </c>
      <c r="E46" s="82">
        <v>-0.10992933000280125</v>
      </c>
    </row>
    <row r="47" spans="1:5" s="80" customFormat="1" x14ac:dyDescent="0.2">
      <c r="A47" s="83" t="s">
        <v>81</v>
      </c>
      <c r="B47" s="51">
        <v>707.90210414431056</v>
      </c>
      <c r="C47" s="51">
        <v>795.17282230770695</v>
      </c>
      <c r="D47" s="51">
        <v>-0.30036132937009979</v>
      </c>
      <c r="E47" s="51">
        <v>-59.360873355264467</v>
      </c>
    </row>
    <row r="48" spans="1:5" s="80" customFormat="1" x14ac:dyDescent="0.2">
      <c r="A48" s="84" t="s">
        <v>25</v>
      </c>
      <c r="B48" s="65">
        <v>-249.28950002080521</v>
      </c>
      <c r="C48" s="65">
        <v>-243.34906488028798</v>
      </c>
      <c r="D48" s="49">
        <v>-1.0858553597898999</v>
      </c>
      <c r="E48" s="82">
        <v>75.491899109063723</v>
      </c>
    </row>
    <row r="49" spans="1:5" s="80" customFormat="1" x14ac:dyDescent="0.2">
      <c r="A49" s="83" t="s">
        <v>26</v>
      </c>
      <c r="B49" s="51">
        <v>458.61260412350538</v>
      </c>
      <c r="C49" s="51">
        <v>551.82375742741885</v>
      </c>
      <c r="D49" s="51">
        <v>-1.3862166891599998</v>
      </c>
      <c r="E49" s="51">
        <v>16.131025753799072</v>
      </c>
    </row>
    <row r="50" spans="1:5" s="80" customFormat="1" ht="9.6" customHeight="1" x14ac:dyDescent="0.2"/>
    <row r="51" spans="1:5" s="80" customFormat="1" x14ac:dyDescent="0.2">
      <c r="A51" s="87" t="s">
        <v>102</v>
      </c>
    </row>
    <row r="52" spans="1:5" s="80" customFormat="1" x14ac:dyDescent="0.2"/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50"/>
  <sheetViews>
    <sheetView showGridLines="0" zoomScale="90" zoomScaleNormal="90" workbookViewId="0">
      <selection activeCell="A2" sqref="A2"/>
    </sheetView>
  </sheetViews>
  <sheetFormatPr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5.28515625" style="3" customWidth="1"/>
    <col min="5" max="16384" width="11.28515625" style="3"/>
  </cols>
  <sheetData>
    <row r="2" spans="1:6" ht="12.75" customHeight="1" x14ac:dyDescent="0.2"/>
    <row r="3" spans="1:6" ht="12.75" customHeight="1" x14ac:dyDescent="0.2"/>
    <row r="4" spans="1:6" ht="12.75" customHeight="1" x14ac:dyDescent="0.2"/>
    <row r="5" spans="1:6" ht="18.75" x14ac:dyDescent="0.3">
      <c r="B5" s="53" t="s">
        <v>75</v>
      </c>
    </row>
    <row r="6" spans="1:6" ht="18.75" x14ac:dyDescent="0.3">
      <c r="B6" s="55">
        <f>+Balance!A6</f>
        <v>44651</v>
      </c>
    </row>
    <row r="7" spans="1:6" ht="18.75" x14ac:dyDescent="0.3">
      <c r="B7" s="53" t="s">
        <v>39</v>
      </c>
    </row>
    <row r="8" spans="1:6" x14ac:dyDescent="0.2">
      <c r="B8" s="59"/>
      <c r="E8" s="39" t="s">
        <v>74</v>
      </c>
    </row>
    <row r="9" spans="1:6" x14ac:dyDescent="0.2">
      <c r="A9" s="90" t="str">
        <f>+PyG!B10</f>
        <v>Marzo 
2022</v>
      </c>
      <c r="B9" s="60" t="s">
        <v>44</v>
      </c>
      <c r="C9" s="60" t="s">
        <v>45</v>
      </c>
      <c r="D9" s="60" t="s">
        <v>47</v>
      </c>
      <c r="E9" s="60" t="s">
        <v>66</v>
      </c>
    </row>
    <row r="10" spans="1:6" x14ac:dyDescent="0.2">
      <c r="A10" s="61" t="s">
        <v>29</v>
      </c>
      <c r="B10" s="49">
        <v>491.36463966000002</v>
      </c>
      <c r="C10" s="49">
        <v>399.5640759514867</v>
      </c>
      <c r="D10" s="49">
        <v>1641.6112206172261</v>
      </c>
      <c r="E10" s="49">
        <v>1854.9945718354184</v>
      </c>
      <c r="F10" s="62"/>
    </row>
    <row r="11" spans="1:6" x14ac:dyDescent="0.2">
      <c r="A11" s="61" t="s">
        <v>30</v>
      </c>
      <c r="B11" s="49">
        <v>-1.3898303700000001</v>
      </c>
      <c r="C11" s="49">
        <v>-12.572385307274699</v>
      </c>
      <c r="D11" s="49">
        <v>-688.17012108487506</v>
      </c>
      <c r="E11" s="49">
        <v>-1252.6952536238823</v>
      </c>
      <c r="F11" s="62"/>
    </row>
    <row r="12" spans="1:6" x14ac:dyDescent="0.2">
      <c r="A12" s="63" t="s">
        <v>3</v>
      </c>
      <c r="B12" s="47">
        <v>489.97480929000005</v>
      </c>
      <c r="C12" s="47">
        <v>386.99169064421199</v>
      </c>
      <c r="D12" s="47">
        <v>953.44109953235102</v>
      </c>
      <c r="E12" s="47">
        <v>602.29931821153616</v>
      </c>
      <c r="F12" s="62"/>
    </row>
    <row r="13" spans="1:6" x14ac:dyDescent="0.2">
      <c r="A13" s="61" t="s">
        <v>19</v>
      </c>
      <c r="B13" s="49">
        <v>-57.115917569999993</v>
      </c>
      <c r="C13" s="49">
        <v>-58.985879219194402</v>
      </c>
      <c r="D13" s="49">
        <v>-254.89761017423359</v>
      </c>
      <c r="E13" s="49">
        <v>-141.4021000719826</v>
      </c>
      <c r="F13" s="62"/>
    </row>
    <row r="14" spans="1:6" x14ac:dyDescent="0.2">
      <c r="A14" s="64" t="s">
        <v>5</v>
      </c>
      <c r="B14" s="65">
        <v>-72.094163260000002</v>
      </c>
      <c r="C14" s="65">
        <v>-66.307767720019996</v>
      </c>
      <c r="D14" s="65">
        <v>-132.12471702630859</v>
      </c>
      <c r="E14" s="65">
        <v>-95.741934783326897</v>
      </c>
      <c r="F14" s="62"/>
    </row>
    <row r="15" spans="1:6" x14ac:dyDescent="0.2">
      <c r="A15" s="64" t="s">
        <v>6</v>
      </c>
      <c r="B15" s="65">
        <v>29.73686511</v>
      </c>
      <c r="C15" s="65">
        <v>40.427371887185203</v>
      </c>
      <c r="D15" s="65">
        <v>63.337772637664699</v>
      </c>
      <c r="E15" s="65">
        <v>0</v>
      </c>
      <c r="F15" s="62"/>
    </row>
    <row r="16" spans="1:6" x14ac:dyDescent="0.2">
      <c r="A16" s="64" t="s">
        <v>20</v>
      </c>
      <c r="B16" s="65">
        <v>-65.577806759999987</v>
      </c>
      <c r="C16" s="65">
        <v>-48.343455374016102</v>
      </c>
      <c r="D16" s="65">
        <v>-213.50189385514452</v>
      </c>
      <c r="E16" s="65">
        <v>-80.297938975142813</v>
      </c>
      <c r="F16" s="62"/>
    </row>
    <row r="17" spans="1:6" x14ac:dyDescent="0.2">
      <c r="A17" s="64" t="s">
        <v>103</v>
      </c>
      <c r="B17" s="65">
        <v>50.819187340000006</v>
      </c>
      <c r="C17" s="65">
        <v>15.237971987656499</v>
      </c>
      <c r="D17" s="65">
        <v>27.391228069554799</v>
      </c>
      <c r="E17" s="65">
        <v>34.637773686487101</v>
      </c>
      <c r="F17" s="62"/>
    </row>
    <row r="18" spans="1:6" x14ac:dyDescent="0.2">
      <c r="A18" s="61" t="s">
        <v>28</v>
      </c>
      <c r="B18" s="65">
        <v>-23.713055559999997</v>
      </c>
      <c r="C18" s="65">
        <v>-28.831422122814203</v>
      </c>
      <c r="D18" s="65">
        <v>-277.1618456492721</v>
      </c>
      <c r="E18" s="65">
        <v>-3.1738004850555002</v>
      </c>
      <c r="F18" s="62"/>
    </row>
    <row r="19" spans="1:6" x14ac:dyDescent="0.2">
      <c r="A19" s="63" t="s">
        <v>9</v>
      </c>
      <c r="B19" s="51">
        <v>409.14583616000004</v>
      </c>
      <c r="C19" s="51">
        <v>299.17438930220339</v>
      </c>
      <c r="D19" s="51">
        <v>421.38164370884539</v>
      </c>
      <c r="E19" s="51">
        <v>457.72341765449806</v>
      </c>
      <c r="F19" s="62"/>
    </row>
    <row r="20" spans="1:6" x14ac:dyDescent="0.2">
      <c r="A20" s="61" t="s">
        <v>31</v>
      </c>
      <c r="B20" s="49">
        <v>-155.81118214</v>
      </c>
      <c r="C20" s="49">
        <v>-101.21298701050199</v>
      </c>
      <c r="D20" s="49">
        <v>-168.55203774785909</v>
      </c>
      <c r="E20" s="49">
        <v>-110.29440206437459</v>
      </c>
      <c r="F20" s="62"/>
    </row>
    <row r="21" spans="1:6" x14ac:dyDescent="0.2">
      <c r="A21" s="63" t="s">
        <v>22</v>
      </c>
      <c r="B21" s="51">
        <v>253.33465402000007</v>
      </c>
      <c r="C21" s="51">
        <v>197.96140229170138</v>
      </c>
      <c r="D21" s="51">
        <v>252.8296059609863</v>
      </c>
      <c r="E21" s="51">
        <v>347.42901559012347</v>
      </c>
      <c r="F21" s="62"/>
    </row>
    <row r="22" spans="1:6" x14ac:dyDescent="0.2">
      <c r="A22" s="61" t="s">
        <v>32</v>
      </c>
      <c r="B22" s="49">
        <v>-8.5020866799999997</v>
      </c>
      <c r="C22" s="49">
        <v>-35.036713322010499</v>
      </c>
      <c r="D22" s="49">
        <v>-29.731235044511102</v>
      </c>
      <c r="E22" s="49">
        <v>-113.54768412789102</v>
      </c>
      <c r="F22" s="62"/>
    </row>
    <row r="23" spans="1:6" x14ac:dyDescent="0.2">
      <c r="A23" s="61" t="s">
        <v>82</v>
      </c>
      <c r="B23" s="49">
        <v>0.59137144968870003</v>
      </c>
      <c r="C23" s="49">
        <v>1.939035476E-4</v>
      </c>
      <c r="D23" s="49">
        <v>2.4679684800961001</v>
      </c>
      <c r="E23" s="49">
        <v>0</v>
      </c>
      <c r="F23" s="62"/>
    </row>
    <row r="24" spans="1:6" x14ac:dyDescent="0.2">
      <c r="A24" s="63" t="s">
        <v>34</v>
      </c>
      <c r="B24" s="51">
        <v>245.42393878968878</v>
      </c>
      <c r="C24" s="51">
        <v>162.92488287323846</v>
      </c>
      <c r="D24" s="51">
        <v>225.56633939657129</v>
      </c>
      <c r="E24" s="51">
        <v>233.88133146223245</v>
      </c>
      <c r="F24" s="62"/>
    </row>
    <row r="25" spans="1:6" x14ac:dyDescent="0.2">
      <c r="A25" s="61" t="s">
        <v>35</v>
      </c>
      <c r="B25" s="49">
        <v>-49.425439217948004</v>
      </c>
      <c r="C25" s="49">
        <v>-38.864031788149298</v>
      </c>
      <c r="D25" s="49">
        <v>-84.691094663076001</v>
      </c>
      <c r="E25" s="49">
        <v>-141.95367700862471</v>
      </c>
      <c r="F25" s="62"/>
    </row>
    <row r="26" spans="1:6" x14ac:dyDescent="0.2">
      <c r="A26" s="63" t="s">
        <v>13</v>
      </c>
      <c r="B26" s="51">
        <v>195.99849957174078</v>
      </c>
      <c r="C26" s="51">
        <v>124.06085108508918</v>
      </c>
      <c r="D26" s="51">
        <v>140.87524473349529</v>
      </c>
      <c r="E26" s="51">
        <v>91.927654453607758</v>
      </c>
      <c r="F26" s="62"/>
    </row>
    <row r="27" spans="1:6" x14ac:dyDescent="0.2">
      <c r="E27" s="62"/>
      <c r="F27" s="62"/>
    </row>
    <row r="28" spans="1:6" x14ac:dyDescent="0.2">
      <c r="E28" s="62"/>
      <c r="F28" s="62"/>
    </row>
    <row r="29" spans="1:6" ht="18.75" x14ac:dyDescent="0.3">
      <c r="B29" s="66"/>
      <c r="E29" s="62"/>
      <c r="F29" s="62"/>
    </row>
    <row r="30" spans="1:6" x14ac:dyDescent="0.2">
      <c r="B30" s="59"/>
      <c r="E30" s="39" t="s">
        <v>74</v>
      </c>
      <c r="F30" s="62"/>
    </row>
    <row r="31" spans="1:6" x14ac:dyDescent="0.2">
      <c r="A31" s="89" t="str">
        <f>+PyG!C10</f>
        <v>Marzo 
2021</v>
      </c>
      <c r="B31" s="67" t="s">
        <v>44</v>
      </c>
      <c r="C31" s="67" t="s">
        <v>45</v>
      </c>
      <c r="D31" s="67" t="s">
        <v>47</v>
      </c>
      <c r="E31" s="67" t="s">
        <v>66</v>
      </c>
      <c r="F31" s="62"/>
    </row>
    <row r="32" spans="1:6" x14ac:dyDescent="0.2">
      <c r="A32" s="61" t="s">
        <v>29</v>
      </c>
      <c r="B32" s="49">
        <v>509.39299255999998</v>
      </c>
      <c r="C32" s="49">
        <v>365.42229032733877</v>
      </c>
      <c r="D32" s="49">
        <v>1212.3414288800925</v>
      </c>
      <c r="E32" s="49">
        <v>1406.4332846465918</v>
      </c>
      <c r="F32" s="62"/>
    </row>
    <row r="33" spans="1:6" x14ac:dyDescent="0.2">
      <c r="A33" s="61" t="s">
        <v>30</v>
      </c>
      <c r="B33" s="49">
        <v>-1.1871805600000001</v>
      </c>
      <c r="C33" s="49">
        <v>-14.972596947864</v>
      </c>
      <c r="D33" s="49">
        <v>-386.52840414811169</v>
      </c>
      <c r="E33" s="49">
        <v>-966.44582882880047</v>
      </c>
      <c r="F33" s="62"/>
    </row>
    <row r="34" spans="1:6" x14ac:dyDescent="0.2">
      <c r="A34" s="63" t="s">
        <v>3</v>
      </c>
      <c r="B34" s="51">
        <v>508.20581199999998</v>
      </c>
      <c r="C34" s="51">
        <v>350.44969337947481</v>
      </c>
      <c r="D34" s="51">
        <v>825.8130247319807</v>
      </c>
      <c r="E34" s="51">
        <v>439.98745581779139</v>
      </c>
      <c r="F34" s="62"/>
    </row>
    <row r="35" spans="1:6" x14ac:dyDescent="0.2">
      <c r="A35" s="61" t="s">
        <v>19</v>
      </c>
      <c r="B35" s="49">
        <v>-63.897918530000013</v>
      </c>
      <c r="C35" s="49">
        <v>-55.823287967323125</v>
      </c>
      <c r="D35" s="49">
        <v>-284.47995720765425</v>
      </c>
      <c r="E35" s="49">
        <v>-112.88024886654428</v>
      </c>
      <c r="F35" s="62"/>
    </row>
    <row r="36" spans="1:6" x14ac:dyDescent="0.2">
      <c r="A36" s="64" t="s">
        <v>5</v>
      </c>
      <c r="B36" s="65">
        <v>-76.456010500000005</v>
      </c>
      <c r="C36" s="65">
        <v>-61.938300414137103</v>
      </c>
      <c r="D36" s="65">
        <v>-178.9611622464121</v>
      </c>
      <c r="E36" s="65">
        <v>-68.854429867896783</v>
      </c>
      <c r="F36" s="62"/>
    </row>
    <row r="37" spans="1:6" x14ac:dyDescent="0.2">
      <c r="A37" s="64" t="s">
        <v>6</v>
      </c>
      <c r="B37" s="65">
        <v>31.932911059999999</v>
      </c>
      <c r="C37" s="65">
        <v>36.318615850683393</v>
      </c>
      <c r="D37" s="65">
        <v>49.877207380834491</v>
      </c>
      <c r="E37" s="65">
        <v>2.2004400000000001E-7</v>
      </c>
      <c r="F37" s="62"/>
    </row>
    <row r="38" spans="1:6" x14ac:dyDescent="0.2">
      <c r="A38" s="64" t="s">
        <v>20</v>
      </c>
      <c r="B38" s="65">
        <v>-67.555598009999997</v>
      </c>
      <c r="C38" s="65">
        <v>-46.872910909400701</v>
      </c>
      <c r="D38" s="65">
        <v>-176.52851351641311</v>
      </c>
      <c r="E38" s="65">
        <v>-66.705736977300404</v>
      </c>
      <c r="F38" s="62"/>
    </row>
    <row r="39" spans="1:6" x14ac:dyDescent="0.2">
      <c r="A39" s="64" t="s">
        <v>103</v>
      </c>
      <c r="B39" s="65">
        <v>48.180778919999995</v>
      </c>
      <c r="C39" s="65">
        <v>16.669307505531297</v>
      </c>
      <c r="D39" s="65">
        <v>21.1325111743364</v>
      </c>
      <c r="E39" s="65">
        <v>22.679917758608902</v>
      </c>
      <c r="F39" s="62"/>
    </row>
    <row r="40" spans="1:6" x14ac:dyDescent="0.2">
      <c r="A40" s="61" t="s">
        <v>28</v>
      </c>
      <c r="B40" s="65">
        <v>-19.42643692</v>
      </c>
      <c r="C40" s="65">
        <v>-27.365915425199898</v>
      </c>
      <c r="D40" s="65">
        <v>-245.79580791687303</v>
      </c>
      <c r="E40" s="65">
        <v>-2.2301005111436001</v>
      </c>
      <c r="F40" s="62"/>
    </row>
    <row r="41" spans="1:6" x14ac:dyDescent="0.2">
      <c r="A41" s="63" t="s">
        <v>9</v>
      </c>
      <c r="B41" s="51">
        <v>424.88145654999994</v>
      </c>
      <c r="C41" s="51">
        <v>267.26048998695182</v>
      </c>
      <c r="D41" s="51">
        <v>295.53725960745351</v>
      </c>
      <c r="E41" s="51">
        <v>324.87710644010349</v>
      </c>
      <c r="F41" s="62"/>
    </row>
    <row r="42" spans="1:6" x14ac:dyDescent="0.2">
      <c r="A42" s="61" t="s">
        <v>31</v>
      </c>
      <c r="B42" s="49">
        <v>-142.30523416</v>
      </c>
      <c r="C42" s="49">
        <v>-92.905925557383597</v>
      </c>
      <c r="D42" s="49">
        <v>-152.98900892297502</v>
      </c>
      <c r="E42" s="49">
        <v>-88.986114461007006</v>
      </c>
      <c r="F42" s="62"/>
    </row>
    <row r="43" spans="1:6" x14ac:dyDescent="0.2">
      <c r="A43" s="63" t="s">
        <v>22</v>
      </c>
      <c r="B43" s="51">
        <v>282.57622238999994</v>
      </c>
      <c r="C43" s="51">
        <v>174.35456442956823</v>
      </c>
      <c r="D43" s="51">
        <v>142.54825068447846</v>
      </c>
      <c r="E43" s="51">
        <v>235.8909919790965</v>
      </c>
      <c r="F43" s="62"/>
    </row>
    <row r="44" spans="1:6" x14ac:dyDescent="0.2">
      <c r="A44" s="61" t="s">
        <v>32</v>
      </c>
      <c r="B44" s="49">
        <v>-14.332378039999998</v>
      </c>
      <c r="C44" s="49">
        <v>-28.3030053667669</v>
      </c>
      <c r="D44" s="49">
        <v>-37.283401979218112</v>
      </c>
      <c r="E44" s="49">
        <v>-49.323294210860496</v>
      </c>
      <c r="F44" s="62"/>
    </row>
    <row r="45" spans="1:6" x14ac:dyDescent="0.2">
      <c r="A45" s="61" t="s">
        <v>82</v>
      </c>
      <c r="B45" s="49">
        <v>0.65308271720989997</v>
      </c>
      <c r="C45" s="49">
        <v>6.3533216099999999E-5</v>
      </c>
      <c r="D45" s="49">
        <v>1.1210080075870998</v>
      </c>
      <c r="E45" s="49">
        <v>0</v>
      </c>
      <c r="F45" s="62"/>
    </row>
    <row r="46" spans="1:6" x14ac:dyDescent="0.2">
      <c r="A46" s="63" t="s">
        <v>34</v>
      </c>
      <c r="B46" s="51">
        <v>268.89692706720979</v>
      </c>
      <c r="C46" s="51">
        <v>146.05162259601744</v>
      </c>
      <c r="D46" s="51">
        <v>106.38585671284747</v>
      </c>
      <c r="E46" s="51">
        <v>186.56769776823597</v>
      </c>
      <c r="F46" s="62"/>
    </row>
    <row r="47" spans="1:6" x14ac:dyDescent="0.2">
      <c r="A47" s="61" t="s">
        <v>35</v>
      </c>
      <c r="B47" s="49">
        <v>-55.669660326157995</v>
      </c>
      <c r="C47" s="49">
        <v>-29.669493868043197</v>
      </c>
      <c r="D47" s="49">
        <v>-44.634238889187998</v>
      </c>
      <c r="E47" s="49">
        <v>-119.31610693741598</v>
      </c>
      <c r="F47" s="62"/>
    </row>
    <row r="48" spans="1:6" x14ac:dyDescent="0.2">
      <c r="A48" s="63" t="s">
        <v>13</v>
      </c>
      <c r="B48" s="51">
        <v>213.22726674105181</v>
      </c>
      <c r="C48" s="51">
        <v>116.38212872797423</v>
      </c>
      <c r="D48" s="51">
        <v>61.751617823659473</v>
      </c>
      <c r="E48" s="51">
        <v>67.251590830819993</v>
      </c>
      <c r="F48" s="62"/>
    </row>
    <row r="49" spans="1:1" ht="6.75" customHeight="1" x14ac:dyDescent="0.2"/>
    <row r="50" spans="1:1" x14ac:dyDescent="0.2">
      <c r="A50" s="87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50"/>
  <sheetViews>
    <sheetView showGridLines="0" zoomScale="90" zoomScaleNormal="90" workbookViewId="0">
      <selection activeCell="B2" sqref="B2"/>
    </sheetView>
  </sheetViews>
  <sheetFormatPr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1.28515625" style="3"/>
    <col min="5" max="5" width="15.28515625" style="3" bestFit="1" customWidth="1"/>
    <col min="6" max="6" width="15.28515625" style="3" customWidth="1"/>
    <col min="7" max="7" width="12.28515625" style="3" customWidth="1"/>
    <col min="8" max="16384" width="11.28515625" style="3"/>
  </cols>
  <sheetData>
    <row r="2" spans="1:8" ht="12.75" customHeight="1" x14ac:dyDescent="0.2"/>
    <row r="3" spans="1:8" ht="12.75" customHeight="1" x14ac:dyDescent="0.2"/>
    <row r="4" spans="1:8" ht="12.75" customHeight="1" x14ac:dyDescent="0.2"/>
    <row r="5" spans="1:8" ht="18.75" x14ac:dyDescent="0.3">
      <c r="B5" s="2"/>
      <c r="C5" s="53" t="s">
        <v>150</v>
      </c>
    </row>
    <row r="6" spans="1:8" ht="18.75" x14ac:dyDescent="0.3">
      <c r="B6" s="55"/>
      <c r="C6" s="55">
        <f>+Balance!A6</f>
        <v>44651</v>
      </c>
    </row>
    <row r="7" spans="1:8" ht="18.75" x14ac:dyDescent="0.3">
      <c r="B7" s="2"/>
      <c r="C7" s="53" t="s">
        <v>39</v>
      </c>
    </row>
    <row r="8" spans="1:8" x14ac:dyDescent="0.2">
      <c r="B8" s="59"/>
      <c r="C8" s="59"/>
      <c r="G8" s="39" t="s">
        <v>74</v>
      </c>
    </row>
    <row r="9" spans="1:8" x14ac:dyDescent="0.2">
      <c r="A9" s="90" t="str">
        <f>+Negocios!A10</f>
        <v>Marzo 
2022</v>
      </c>
      <c r="B9" s="60" t="s">
        <v>44</v>
      </c>
      <c r="C9" s="60" t="s">
        <v>45</v>
      </c>
      <c r="D9" s="60" t="s">
        <v>47</v>
      </c>
      <c r="E9" s="60" t="s">
        <v>83</v>
      </c>
      <c r="F9" s="60" t="s">
        <v>66</v>
      </c>
      <c r="G9" s="60" t="s">
        <v>157</v>
      </c>
    </row>
    <row r="10" spans="1:8" x14ac:dyDescent="0.2">
      <c r="A10" s="61" t="s">
        <v>29</v>
      </c>
      <c r="B10" s="49">
        <v>5019.6971708320161</v>
      </c>
      <c r="C10" s="49">
        <v>1591.7758986555987</v>
      </c>
      <c r="D10" s="49">
        <v>278.91743791738821</v>
      </c>
      <c r="E10" s="49">
        <v>770.99356976281604</v>
      </c>
      <c r="F10" s="49">
        <v>141.29081174798245</v>
      </c>
      <c r="G10" s="49">
        <v>191.67805599444787</v>
      </c>
    </row>
    <row r="11" spans="1:8" x14ac:dyDescent="0.2">
      <c r="A11" s="61" t="s">
        <v>30</v>
      </c>
      <c r="B11" s="49">
        <v>-4057.2565406828007</v>
      </c>
      <c r="C11" s="49">
        <v>-1074.4331253020121</v>
      </c>
      <c r="D11" s="49">
        <v>-20.858056489183795</v>
      </c>
      <c r="E11" s="49">
        <v>-505.44332098056066</v>
      </c>
      <c r="F11" s="49">
        <v>-56.544095345250696</v>
      </c>
      <c r="G11" s="49">
        <v>-18.522384205491598</v>
      </c>
    </row>
    <row r="12" spans="1:8" x14ac:dyDescent="0.2">
      <c r="A12" s="63" t="s">
        <v>3</v>
      </c>
      <c r="B12" s="47">
        <v>962.44063014921483</v>
      </c>
      <c r="C12" s="47">
        <v>517.34277335358684</v>
      </c>
      <c r="D12" s="47">
        <v>258.0593814282044</v>
      </c>
      <c r="E12" s="51">
        <v>265.55024878225538</v>
      </c>
      <c r="F12" s="51">
        <v>84.746716402731707</v>
      </c>
      <c r="G12" s="51">
        <v>173.15567178895628</v>
      </c>
      <c r="H12" s="62"/>
    </row>
    <row r="13" spans="1:8" x14ac:dyDescent="0.2">
      <c r="A13" s="61" t="s">
        <v>19</v>
      </c>
      <c r="B13" s="49">
        <v>-255.5666773204141</v>
      </c>
      <c r="C13" s="49">
        <v>-194.22117263115072</v>
      </c>
      <c r="D13" s="49">
        <v>-77.81957380280879</v>
      </c>
      <c r="E13" s="49">
        <v>-72.939496035150697</v>
      </c>
      <c r="F13" s="49">
        <v>-15.217040618850501</v>
      </c>
      <c r="G13" s="49">
        <v>-37.083998008389301</v>
      </c>
      <c r="H13" s="62"/>
    </row>
    <row r="14" spans="1:8" x14ac:dyDescent="0.2">
      <c r="A14" s="64" t="s">
        <v>5</v>
      </c>
      <c r="B14" s="65">
        <v>-113.1225886451</v>
      </c>
      <c r="C14" s="65">
        <v>-44.017350166255902</v>
      </c>
      <c r="D14" s="65">
        <v>-50.328703047233297</v>
      </c>
      <c r="E14" s="65">
        <v>-14.374109884283101</v>
      </c>
      <c r="F14" s="65">
        <v>-7.8057584232556998</v>
      </c>
      <c r="G14" s="65">
        <v>-16.062308620998699</v>
      </c>
      <c r="H14" s="62"/>
    </row>
    <row r="15" spans="1:8" x14ac:dyDescent="0.2">
      <c r="A15" s="64" t="s">
        <v>6</v>
      </c>
      <c r="B15" s="65">
        <v>13.326793444400002</v>
      </c>
      <c r="C15" s="65">
        <v>7.2244360811424997</v>
      </c>
      <c r="D15" s="65">
        <v>5.9720638796311993</v>
      </c>
      <c r="E15" s="65">
        <v>1.8803454768873</v>
      </c>
      <c r="F15" s="65">
        <v>0.84199745585310004</v>
      </c>
      <c r="G15" s="65">
        <v>6.765784</v>
      </c>
      <c r="H15" s="62"/>
    </row>
    <row r="16" spans="1:8" x14ac:dyDescent="0.2">
      <c r="A16" s="64" t="s">
        <v>20</v>
      </c>
      <c r="B16" s="65">
        <v>-206.92152172488528</v>
      </c>
      <c r="C16" s="65">
        <v>-164.33147574336763</v>
      </c>
      <c r="D16" s="65">
        <v>-51.156308506970099</v>
      </c>
      <c r="E16" s="65">
        <v>-65.063539873938197</v>
      </c>
      <c r="F16" s="65">
        <v>-8.3359838881708015</v>
      </c>
      <c r="G16" s="65">
        <v>-29.349254154842601</v>
      </c>
      <c r="H16" s="62"/>
    </row>
    <row r="17" spans="1:8" x14ac:dyDescent="0.2">
      <c r="A17" s="64" t="s">
        <v>103</v>
      </c>
      <c r="B17" s="65">
        <v>51.1506396051712</v>
      </c>
      <c r="C17" s="65">
        <v>6.9032171973303011</v>
      </c>
      <c r="D17" s="65">
        <v>17.693373871763402</v>
      </c>
      <c r="E17" s="65">
        <v>4.6178082461833005</v>
      </c>
      <c r="F17" s="65">
        <v>8.270423672289999E-2</v>
      </c>
      <c r="G17" s="65">
        <v>1.5617807674519999</v>
      </c>
      <c r="H17" s="62"/>
    </row>
    <row r="18" spans="1:8" x14ac:dyDescent="0.2">
      <c r="A18" s="61" t="s">
        <v>28</v>
      </c>
      <c r="B18" s="65">
        <v>-149.4988920559</v>
      </c>
      <c r="C18" s="65">
        <v>-39.025936631342198</v>
      </c>
      <c r="D18" s="65">
        <v>-49.907647786843697</v>
      </c>
      <c r="E18" s="65">
        <v>-2.7383375471846003</v>
      </c>
      <c r="F18" s="65">
        <v>-0.1500870260064</v>
      </c>
      <c r="G18" s="65">
        <v>-6.9622349587375005</v>
      </c>
      <c r="H18" s="62"/>
    </row>
    <row r="19" spans="1:8" x14ac:dyDescent="0.2">
      <c r="A19" s="63" t="s">
        <v>9</v>
      </c>
      <c r="B19" s="51">
        <v>557.37506077290072</v>
      </c>
      <c r="C19" s="51">
        <v>284.09566409109385</v>
      </c>
      <c r="D19" s="51">
        <v>130.33215983855192</v>
      </c>
      <c r="E19" s="51">
        <v>189.87241519992014</v>
      </c>
      <c r="F19" s="51">
        <v>69.379588757874814</v>
      </c>
      <c r="G19" s="51">
        <v>129.10943882182946</v>
      </c>
      <c r="H19" s="62"/>
    </row>
    <row r="20" spans="1:8" x14ac:dyDescent="0.2">
      <c r="A20" s="61" t="s">
        <v>31</v>
      </c>
      <c r="B20" s="49">
        <v>-232.32438788704962</v>
      </c>
      <c r="C20" s="49">
        <v>-159.83339635911301</v>
      </c>
      <c r="D20" s="49">
        <v>-130.34290911341191</v>
      </c>
      <c r="E20" s="49">
        <v>-55.796521503901801</v>
      </c>
      <c r="F20" s="49">
        <v>-18.078325806004102</v>
      </c>
      <c r="G20" s="49">
        <v>-39.308722729173894</v>
      </c>
      <c r="H20" s="62"/>
    </row>
    <row r="21" spans="1:8" x14ac:dyDescent="0.2">
      <c r="A21" s="63" t="s">
        <v>22</v>
      </c>
      <c r="B21" s="51">
        <v>325.05067288585121</v>
      </c>
      <c r="C21" s="51">
        <v>124.26226773198093</v>
      </c>
      <c r="D21" s="51">
        <v>-1.0749274859990691E-2</v>
      </c>
      <c r="E21" s="51">
        <v>134.07589369601834</v>
      </c>
      <c r="F21" s="51">
        <v>51.301262951870704</v>
      </c>
      <c r="G21" s="51">
        <v>89.800716092655549</v>
      </c>
      <c r="H21" s="62"/>
    </row>
    <row r="22" spans="1:8" x14ac:dyDescent="0.2">
      <c r="A22" s="61" t="s">
        <v>32</v>
      </c>
      <c r="B22" s="49">
        <v>3.6967013242500002</v>
      </c>
      <c r="C22" s="49">
        <v>-12.010492931129399</v>
      </c>
      <c r="D22" s="49">
        <v>-19.546720144272602</v>
      </c>
      <c r="E22" s="49">
        <v>-40.902383003739999</v>
      </c>
      <c r="F22" s="49">
        <v>-15.458675067360002</v>
      </c>
      <c r="G22" s="49">
        <v>-9.3659315751166012</v>
      </c>
      <c r="H22" s="62"/>
    </row>
    <row r="23" spans="1:8" x14ac:dyDescent="0.2">
      <c r="A23" s="61" t="s">
        <v>33</v>
      </c>
      <c r="B23" s="49">
        <v>17.497003206232701</v>
      </c>
      <c r="C23" s="49">
        <v>6.8972753151600008E-2</v>
      </c>
      <c r="D23" s="49">
        <v>213.48550035360989</v>
      </c>
      <c r="E23" s="49">
        <v>0</v>
      </c>
      <c r="F23" s="49">
        <v>0.37040261935569996</v>
      </c>
      <c r="G23" s="49">
        <v>-6.0325741028893995</v>
      </c>
      <c r="H23" s="62"/>
    </row>
    <row r="24" spans="1:8" x14ac:dyDescent="0.2">
      <c r="A24" s="63" t="s">
        <v>34</v>
      </c>
      <c r="B24" s="51">
        <v>346.24437741633386</v>
      </c>
      <c r="C24" s="51">
        <v>112.32074755400313</v>
      </c>
      <c r="D24" s="51">
        <v>193.92803093447728</v>
      </c>
      <c r="E24" s="51">
        <v>93.173510692278342</v>
      </c>
      <c r="F24" s="51">
        <v>36.212990503866401</v>
      </c>
      <c r="G24" s="51">
        <v>74.402210414649559</v>
      </c>
      <c r="H24" s="62"/>
    </row>
    <row r="25" spans="1:8" x14ac:dyDescent="0.2">
      <c r="A25" s="61" t="s">
        <v>35</v>
      </c>
      <c r="B25" s="49">
        <v>-96.039055364321086</v>
      </c>
      <c r="C25" s="49">
        <v>-53.528522563930501</v>
      </c>
      <c r="D25" s="49">
        <v>-46.381520375277006</v>
      </c>
      <c r="E25" s="49">
        <v>-4.7998453857229011</v>
      </c>
      <c r="F25" s="49">
        <v>-21.577483345030601</v>
      </c>
      <c r="G25" s="49">
        <v>-22.392369709399699</v>
      </c>
      <c r="H25" s="62"/>
    </row>
    <row r="26" spans="1:8" x14ac:dyDescent="0.2">
      <c r="A26" s="63" t="s">
        <v>13</v>
      </c>
      <c r="B26" s="51">
        <v>250.20532205201278</v>
      </c>
      <c r="C26" s="51">
        <v>58.792224990072647</v>
      </c>
      <c r="D26" s="51">
        <v>147.54651055920027</v>
      </c>
      <c r="E26" s="51">
        <v>88.373665306555438</v>
      </c>
      <c r="F26" s="51">
        <v>14.635507158835811</v>
      </c>
      <c r="G26" s="51">
        <v>52.009840705249857</v>
      </c>
      <c r="H26" s="62"/>
    </row>
    <row r="27" spans="1:8" ht="5.45" customHeight="1" x14ac:dyDescent="0.2"/>
    <row r="28" spans="1:8" x14ac:dyDescent="0.2">
      <c r="A28" s="87"/>
    </row>
    <row r="29" spans="1:8" ht="18.75" x14ac:dyDescent="0.3">
      <c r="B29" s="55"/>
      <c r="C29" s="66"/>
    </row>
    <row r="30" spans="1:8" x14ac:dyDescent="0.2">
      <c r="B30" s="59"/>
      <c r="G30" s="39" t="s">
        <v>74</v>
      </c>
    </row>
    <row r="31" spans="1:8" x14ac:dyDescent="0.2">
      <c r="A31" s="109" t="s">
        <v>158</v>
      </c>
      <c r="B31" s="60" t="s">
        <v>44</v>
      </c>
      <c r="C31" s="60" t="s">
        <v>45</v>
      </c>
      <c r="D31" s="60" t="s">
        <v>47</v>
      </c>
      <c r="E31" s="60" t="s">
        <v>83</v>
      </c>
      <c r="F31" s="60" t="s">
        <v>66</v>
      </c>
      <c r="G31" s="60" t="s">
        <v>157</v>
      </c>
    </row>
    <row r="32" spans="1:8" x14ac:dyDescent="0.2">
      <c r="A32" s="61" t="s">
        <v>29</v>
      </c>
      <c r="B32" s="49">
        <v>3220.2143628464419</v>
      </c>
      <c r="C32" s="49">
        <v>1440.222190877631</v>
      </c>
      <c r="D32" s="49">
        <v>388.00250052779194</v>
      </c>
      <c r="E32" s="49">
        <v>1435.7799144647865</v>
      </c>
      <c r="F32" s="49">
        <v>99.11546120275311</v>
      </c>
      <c r="G32" s="49">
        <v>142.23265099102261</v>
      </c>
    </row>
    <row r="33" spans="1:7" x14ac:dyDescent="0.2">
      <c r="A33" s="61" t="s">
        <v>30</v>
      </c>
      <c r="B33" s="49">
        <v>-2031.0008085821178</v>
      </c>
      <c r="C33" s="49">
        <v>-871.34993090145815</v>
      </c>
      <c r="D33" s="49">
        <v>-72.430050659739109</v>
      </c>
      <c r="E33" s="49">
        <v>-1216.4413525482437</v>
      </c>
      <c r="F33" s="49">
        <v>-36.073621678903393</v>
      </c>
      <c r="G33" s="49">
        <v>-19.300972501192099</v>
      </c>
    </row>
    <row r="34" spans="1:7" x14ac:dyDescent="0.2">
      <c r="A34" s="63" t="s">
        <v>3</v>
      </c>
      <c r="B34" s="51">
        <v>1189.2135542643248</v>
      </c>
      <c r="C34" s="51">
        <v>568.8722599761727</v>
      </c>
      <c r="D34" s="51">
        <v>315.57244986805279</v>
      </c>
      <c r="E34" s="51">
        <v>219.33856191654297</v>
      </c>
      <c r="F34" s="51">
        <v>63.041839523849703</v>
      </c>
      <c r="G34" s="51">
        <v>122.9316784898305</v>
      </c>
    </row>
    <row r="35" spans="1:7" x14ac:dyDescent="0.2">
      <c r="A35" s="61" t="s">
        <v>19</v>
      </c>
      <c r="B35" s="49">
        <v>-249.66960383698768</v>
      </c>
      <c r="C35" s="49">
        <v>-168.39061796108265</v>
      </c>
      <c r="D35" s="49">
        <v>-54.326020889000588</v>
      </c>
      <c r="E35" s="49">
        <v>-57.143781956129004</v>
      </c>
      <c r="F35" s="49">
        <v>-14.775162778970603</v>
      </c>
      <c r="G35" s="49">
        <v>-30.681581308694199</v>
      </c>
    </row>
    <row r="36" spans="1:7" x14ac:dyDescent="0.2">
      <c r="A36" s="64" t="s">
        <v>5</v>
      </c>
      <c r="B36" s="65">
        <v>-115.80963512949219</v>
      </c>
      <c r="C36" s="65">
        <v>-40.910917762523496</v>
      </c>
      <c r="D36" s="65">
        <v>-33.3684065479138</v>
      </c>
      <c r="E36" s="65">
        <v>-12.785648070262599</v>
      </c>
      <c r="F36" s="65">
        <v>-5.7025665518055</v>
      </c>
      <c r="G36" s="65">
        <v>-13.551639899865899</v>
      </c>
    </row>
    <row r="37" spans="1:7" x14ac:dyDescent="0.2">
      <c r="A37" s="64" t="s">
        <v>6</v>
      </c>
      <c r="B37" s="65">
        <v>13.588021116699998</v>
      </c>
      <c r="C37" s="65">
        <v>6.5740543711350998</v>
      </c>
      <c r="D37" s="65">
        <v>4.3951411017647999</v>
      </c>
      <c r="E37" s="65">
        <v>1.8372630628401001</v>
      </c>
      <c r="F37" s="65">
        <v>0.76938152854069997</v>
      </c>
      <c r="G37" s="65">
        <v>5.3975956732133001</v>
      </c>
    </row>
    <row r="38" spans="1:7" x14ac:dyDescent="0.2">
      <c r="A38" s="64" t="s">
        <v>20</v>
      </c>
      <c r="B38" s="65">
        <v>-195.44551143821374</v>
      </c>
      <c r="C38" s="65">
        <v>-141.07798866511607</v>
      </c>
      <c r="D38" s="65">
        <v>-43.689920237507401</v>
      </c>
      <c r="E38" s="65">
        <v>-51.998686673265205</v>
      </c>
      <c r="F38" s="65">
        <v>-9.8555009787371031</v>
      </c>
      <c r="G38" s="65">
        <v>-23.138541709213001</v>
      </c>
    </row>
    <row r="39" spans="1:7" x14ac:dyDescent="0.2">
      <c r="A39" s="64" t="s">
        <v>103</v>
      </c>
      <c r="B39" s="65">
        <v>47.997521614018297</v>
      </c>
      <c r="C39" s="65">
        <v>7.0242340954218001</v>
      </c>
      <c r="D39" s="65">
        <v>18.337164794655802</v>
      </c>
      <c r="E39" s="65">
        <v>5.8032897245586996</v>
      </c>
      <c r="F39" s="65">
        <v>1.35232230313E-2</v>
      </c>
      <c r="G39" s="65">
        <v>0.61100462717140003</v>
      </c>
    </row>
    <row r="40" spans="1:7" x14ac:dyDescent="0.2">
      <c r="A40" s="61" t="s">
        <v>28</v>
      </c>
      <c r="B40" s="65">
        <v>-353.0243041924</v>
      </c>
      <c r="C40" s="65">
        <v>-42.896066817949801</v>
      </c>
      <c r="D40" s="65">
        <v>-46.997068860300303</v>
      </c>
      <c r="E40" s="65">
        <v>-2.3241358733305</v>
      </c>
      <c r="F40" s="65">
        <v>-0.14728537701580002</v>
      </c>
      <c r="G40" s="65">
        <v>-1.4937144270458997</v>
      </c>
    </row>
    <row r="41" spans="1:7" x14ac:dyDescent="0.2">
      <c r="A41" s="63" t="s">
        <v>9</v>
      </c>
      <c r="B41" s="51">
        <v>586.51964623493711</v>
      </c>
      <c r="C41" s="51">
        <v>357.58557519714026</v>
      </c>
      <c r="D41" s="51">
        <v>214.24936011875189</v>
      </c>
      <c r="E41" s="51">
        <v>159.87064408708346</v>
      </c>
      <c r="F41" s="51">
        <v>48.119391367863301</v>
      </c>
      <c r="G41" s="51">
        <v>90.75638275409041</v>
      </c>
    </row>
    <row r="42" spans="1:7" x14ac:dyDescent="0.2">
      <c r="A42" s="61" t="s">
        <v>31</v>
      </c>
      <c r="B42" s="49">
        <v>-219.06843357333418</v>
      </c>
      <c r="C42" s="49">
        <v>-135.46804549838308</v>
      </c>
      <c r="D42" s="49">
        <v>-135.23737751113418</v>
      </c>
      <c r="E42" s="49">
        <v>-50.811034405408897</v>
      </c>
      <c r="F42" s="49">
        <v>-13.5072015968457</v>
      </c>
      <c r="G42" s="49">
        <v>-39.096025659011495</v>
      </c>
    </row>
    <row r="43" spans="1:7" x14ac:dyDescent="0.2">
      <c r="A43" s="63" t="s">
        <v>22</v>
      </c>
      <c r="B43" s="51">
        <v>367.45121266160294</v>
      </c>
      <c r="C43" s="51">
        <v>222.11752969875718</v>
      </c>
      <c r="D43" s="51">
        <v>79.011982607617711</v>
      </c>
      <c r="E43" s="51">
        <v>109.05960968167457</v>
      </c>
      <c r="F43" s="51">
        <v>34.612189771017597</v>
      </c>
      <c r="G43" s="51">
        <v>51.660357095078915</v>
      </c>
    </row>
    <row r="44" spans="1:7" x14ac:dyDescent="0.2">
      <c r="A44" s="61" t="s">
        <v>32</v>
      </c>
      <c r="B44" s="49">
        <v>-17.757865053496399</v>
      </c>
      <c r="C44" s="49">
        <v>-8.7417205990812015</v>
      </c>
      <c r="D44" s="49">
        <v>-15.756194985980299</v>
      </c>
      <c r="E44" s="49">
        <v>-12.706722983671092</v>
      </c>
      <c r="F44" s="49">
        <v>-8.2311685841557996</v>
      </c>
      <c r="G44" s="49">
        <v>-7.7889527914779002</v>
      </c>
    </row>
    <row r="45" spans="1:7" x14ac:dyDescent="0.2">
      <c r="A45" s="61" t="s">
        <v>33</v>
      </c>
      <c r="B45" s="49">
        <v>0.99960551611370019</v>
      </c>
      <c r="C45" s="49">
        <v>0.37877544675770003</v>
      </c>
      <c r="D45" s="49">
        <v>-3.4726365990435997</v>
      </c>
      <c r="E45" s="49">
        <v>0</v>
      </c>
      <c r="F45" s="49">
        <v>0.55602725599179992</v>
      </c>
      <c r="G45" s="49">
        <v>-5.1840000000000002E-3</v>
      </c>
    </row>
    <row r="46" spans="1:7" x14ac:dyDescent="0.2">
      <c r="A46" s="63" t="s">
        <v>34</v>
      </c>
      <c r="B46" s="51">
        <v>350.69295312422025</v>
      </c>
      <c r="C46" s="51">
        <v>213.75458454643368</v>
      </c>
      <c r="D46" s="51">
        <v>59.783151022593813</v>
      </c>
      <c r="E46" s="51">
        <v>96.352886698003488</v>
      </c>
      <c r="F46" s="51">
        <v>26.937048442853598</v>
      </c>
      <c r="G46" s="51">
        <v>43.866220303601018</v>
      </c>
    </row>
    <row r="47" spans="1:7" x14ac:dyDescent="0.2">
      <c r="A47" s="61" t="s">
        <v>35</v>
      </c>
      <c r="B47" s="49">
        <v>-90.565973292153402</v>
      </c>
      <c r="C47" s="49">
        <v>-71.969741312304905</v>
      </c>
      <c r="D47" s="49">
        <v>-6.8549368942584987</v>
      </c>
      <c r="E47" s="49">
        <v>-44.493937152374002</v>
      </c>
      <c r="F47" s="49">
        <v>-15.4801092037663</v>
      </c>
      <c r="G47" s="49">
        <v>-13.037872485430899</v>
      </c>
    </row>
    <row r="48" spans="1:7" x14ac:dyDescent="0.2">
      <c r="A48" s="63" t="s">
        <v>13</v>
      </c>
      <c r="B48" s="51">
        <v>260.12697983206681</v>
      </c>
      <c r="C48" s="51">
        <v>141.78484323412877</v>
      </c>
      <c r="D48" s="51">
        <v>52.928214128335284</v>
      </c>
      <c r="E48" s="51">
        <v>51.858949545629464</v>
      </c>
      <c r="F48" s="51">
        <v>11.456939239087294</v>
      </c>
      <c r="G48" s="51">
        <v>30.828347818170119</v>
      </c>
    </row>
    <row r="49" spans="1:1" ht="5.45" customHeight="1" x14ac:dyDescent="0.2"/>
    <row r="50" spans="1:1" x14ac:dyDescent="0.2">
      <c r="A50" s="87" t="s">
        <v>102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32"/>
  <sheetViews>
    <sheetView showGridLines="0" zoomScale="90" zoomScaleNormal="90" workbookViewId="0">
      <selection activeCell="A2" sqref="A2"/>
    </sheetView>
  </sheetViews>
  <sheetFormatPr defaultColWidth="11.28515625" defaultRowHeight="12.75" x14ac:dyDescent="0.2"/>
  <cols>
    <col min="1" max="1" width="50.42578125" style="3" bestFit="1" customWidth="1"/>
    <col min="2" max="3" width="15.140625" style="3" customWidth="1"/>
    <col min="4" max="4" width="11.28515625" style="3"/>
    <col min="5" max="5" width="12.28515625" style="3" customWidth="1"/>
    <col min="6" max="16384" width="11.28515625" style="3"/>
  </cols>
  <sheetData>
    <row r="2" spans="1:4" ht="12.75" customHeight="1" x14ac:dyDescent="0.2"/>
    <row r="3" spans="1:4" ht="12.75" customHeight="1" x14ac:dyDescent="0.2"/>
    <row r="4" spans="1:4" ht="12.75" customHeight="1" x14ac:dyDescent="0.2"/>
    <row r="5" spans="1:4" ht="18.75" x14ac:dyDescent="0.3">
      <c r="B5" s="55" t="s">
        <v>36</v>
      </c>
      <c r="D5" s="56"/>
    </row>
    <row r="6" spans="1:4" ht="18.75" x14ac:dyDescent="0.3">
      <c r="B6" s="55">
        <f>+Balance!A6</f>
        <v>44651</v>
      </c>
      <c r="C6" s="57"/>
      <c r="D6" s="57"/>
    </row>
    <row r="7" spans="1:4" ht="18.75" x14ac:dyDescent="0.3">
      <c r="B7" s="55" t="s">
        <v>39</v>
      </c>
      <c r="C7" s="58"/>
      <c r="D7" s="58"/>
    </row>
    <row r="8" spans="1:4" ht="13.5" thickBot="1" x14ac:dyDescent="0.25">
      <c r="D8" s="39" t="s">
        <v>74</v>
      </c>
    </row>
    <row r="9" spans="1:4" ht="29.25" customHeight="1" thickBot="1" x14ac:dyDescent="0.3">
      <c r="A9" s="97"/>
      <c r="B9" s="107" t="str">
        <f>+PyG!B10</f>
        <v>Marzo 
2022</v>
      </c>
      <c r="C9" s="107" t="str">
        <f>+PyG!C10</f>
        <v>Marzo 
2021</v>
      </c>
      <c r="D9" s="108" t="s">
        <v>16</v>
      </c>
    </row>
    <row r="10" spans="1:4" ht="15" x14ac:dyDescent="0.25">
      <c r="A10" s="97" t="s">
        <v>26</v>
      </c>
      <c r="B10" s="98">
        <v>1058.2529999999999</v>
      </c>
      <c r="C10" s="98">
        <v>1025.181</v>
      </c>
      <c r="D10" s="98">
        <v>33.071999999999889</v>
      </c>
    </row>
    <row r="11" spans="1:4" ht="15" x14ac:dyDescent="0.25">
      <c r="A11" s="97" t="s">
        <v>133</v>
      </c>
      <c r="B11" s="98">
        <v>1203.873</v>
      </c>
      <c r="C11" s="98">
        <v>1101.415</v>
      </c>
      <c r="D11" s="98">
        <v>102.45800000000008</v>
      </c>
    </row>
    <row r="12" spans="1:4" ht="15" x14ac:dyDescent="0.25">
      <c r="A12" s="97" t="s">
        <v>134</v>
      </c>
      <c r="B12" s="98">
        <v>-215.82</v>
      </c>
      <c r="C12" s="98">
        <v>3.9369999999999998</v>
      </c>
      <c r="D12" s="98">
        <v>-219.75700000000001</v>
      </c>
    </row>
    <row r="13" spans="1:4" ht="15" x14ac:dyDescent="0.25">
      <c r="A13" s="97" t="s">
        <v>135</v>
      </c>
      <c r="B13" s="98">
        <v>0</v>
      </c>
      <c r="C13" s="98">
        <v>0</v>
      </c>
      <c r="D13" s="98">
        <v>0</v>
      </c>
    </row>
    <row r="14" spans="1:4" ht="15" x14ac:dyDescent="0.25">
      <c r="A14" s="97" t="s">
        <v>136</v>
      </c>
      <c r="B14" s="98">
        <v>27.39</v>
      </c>
      <c r="C14" s="98">
        <v>24.702000000000002</v>
      </c>
      <c r="D14" s="98">
        <v>2.6879999999999988</v>
      </c>
    </row>
    <row r="15" spans="1:4" ht="15" x14ac:dyDescent="0.25">
      <c r="A15" s="97" t="s">
        <v>137</v>
      </c>
      <c r="B15" s="98">
        <v>193.619</v>
      </c>
      <c r="C15" s="98">
        <v>135.81899999999999</v>
      </c>
      <c r="D15" s="98">
        <v>57.800000000000011</v>
      </c>
    </row>
    <row r="16" spans="1:4" ht="15" x14ac:dyDescent="0.25">
      <c r="A16" s="97" t="s">
        <v>138</v>
      </c>
      <c r="B16" s="98">
        <v>17.748000000000001</v>
      </c>
      <c r="C16" s="98">
        <v>0</v>
      </c>
      <c r="D16" s="98">
        <v>17.748000000000001</v>
      </c>
    </row>
    <row r="17" spans="1:4" ht="15" x14ac:dyDescent="0.25">
      <c r="A17" s="97" t="s">
        <v>139</v>
      </c>
      <c r="B17" s="98">
        <v>3.698</v>
      </c>
      <c r="C17" s="98">
        <v>1.458</v>
      </c>
      <c r="D17" s="98">
        <v>2.2400000000000002</v>
      </c>
    </row>
    <row r="18" spans="1:4" ht="15" x14ac:dyDescent="0.25">
      <c r="A18" s="97" t="s">
        <v>140</v>
      </c>
      <c r="B18" s="98">
        <v>-19.731999999999999</v>
      </c>
      <c r="C18" s="98">
        <v>-22.626999999999999</v>
      </c>
      <c r="D18" s="98">
        <v>2.8949999999999996</v>
      </c>
    </row>
    <row r="19" spans="1:4" ht="15" x14ac:dyDescent="0.25">
      <c r="A19" s="106" t="s">
        <v>151</v>
      </c>
      <c r="B19" s="98">
        <v>736.01800000000003</v>
      </c>
      <c r="C19" s="98">
        <v>0</v>
      </c>
      <c r="D19" s="98">
        <v>736.01800000000003</v>
      </c>
    </row>
    <row r="20" spans="1:4" x14ac:dyDescent="0.2">
      <c r="A20" s="99" t="s">
        <v>141</v>
      </c>
      <c r="B20" s="100">
        <v>3005.0470000000005</v>
      </c>
      <c r="C20" s="100">
        <v>2269.8850000000002</v>
      </c>
      <c r="D20" s="101">
        <v>735.16200000000026</v>
      </c>
    </row>
    <row r="21" spans="1:4" ht="6" customHeight="1" x14ac:dyDescent="0.25">
      <c r="A21" s="97"/>
      <c r="B21" s="102"/>
      <c r="C21" s="97"/>
      <c r="D21" s="97"/>
    </row>
    <row r="22" spans="1:4" ht="15" x14ac:dyDescent="0.25">
      <c r="A22" s="97" t="s">
        <v>89</v>
      </c>
      <c r="B22" s="98">
        <v>-353.2</v>
      </c>
      <c r="C22" s="98">
        <v>-266</v>
      </c>
      <c r="D22" s="98">
        <v>-87.199999999999989</v>
      </c>
    </row>
    <row r="23" spans="1:4" ht="15" x14ac:dyDescent="0.25">
      <c r="A23" s="103" t="s">
        <v>41</v>
      </c>
      <c r="B23" s="98">
        <v>-2451.7999999999997</v>
      </c>
      <c r="C23" s="98">
        <v>-1307.0999999999995</v>
      </c>
      <c r="D23" s="98">
        <v>-1144.7000000000003</v>
      </c>
    </row>
    <row r="24" spans="1:4" ht="15" x14ac:dyDescent="0.25">
      <c r="A24" s="97" t="s">
        <v>142</v>
      </c>
      <c r="B24" s="98">
        <v>-2116.1</v>
      </c>
      <c r="C24" s="98">
        <v>-2103.1999999999998</v>
      </c>
      <c r="D24" s="98">
        <v>-12.900000000000091</v>
      </c>
    </row>
    <row r="25" spans="1:4" ht="15" x14ac:dyDescent="0.25">
      <c r="A25" s="97" t="s">
        <v>143</v>
      </c>
      <c r="B25" s="98">
        <v>0</v>
      </c>
      <c r="C25" s="98">
        <v>4.8</v>
      </c>
      <c r="D25" s="98">
        <v>-4.8</v>
      </c>
    </row>
    <row r="26" spans="1:4" ht="15" x14ac:dyDescent="0.25">
      <c r="A26" s="97" t="s">
        <v>144</v>
      </c>
      <c r="B26" s="98">
        <v>-335.7</v>
      </c>
      <c r="C26" s="98">
        <v>-1208.7</v>
      </c>
      <c r="D26" s="98">
        <v>873</v>
      </c>
    </row>
    <row r="27" spans="1:4" ht="15" x14ac:dyDescent="0.25">
      <c r="A27" s="97" t="s">
        <v>145</v>
      </c>
      <c r="B27" s="98">
        <v>0</v>
      </c>
      <c r="C27" s="98">
        <v>2000</v>
      </c>
      <c r="D27" s="98">
        <v>-2000</v>
      </c>
    </row>
    <row r="28" spans="1:4" ht="15" x14ac:dyDescent="0.25">
      <c r="A28" s="97" t="s">
        <v>132</v>
      </c>
      <c r="B28" s="98">
        <v>0</v>
      </c>
      <c r="C28" s="98">
        <v>0</v>
      </c>
      <c r="D28" s="98">
        <v>0</v>
      </c>
    </row>
    <row r="29" spans="1:4" ht="15" x14ac:dyDescent="0.25">
      <c r="A29" s="97" t="s">
        <v>155</v>
      </c>
      <c r="B29" s="98">
        <v>0</v>
      </c>
      <c r="C29" s="98">
        <v>-408.7</v>
      </c>
      <c r="D29" s="98">
        <v>408.7</v>
      </c>
    </row>
    <row r="30" spans="1:4" ht="15" x14ac:dyDescent="0.25">
      <c r="A30" s="97" t="s">
        <v>37</v>
      </c>
      <c r="B30" s="98">
        <v>-1150.2</v>
      </c>
      <c r="C30" s="98">
        <v>-466.9</v>
      </c>
      <c r="D30" s="98">
        <v>-683.30000000000007</v>
      </c>
    </row>
    <row r="31" spans="1:4" ht="15" x14ac:dyDescent="0.25">
      <c r="A31" s="97" t="s">
        <v>90</v>
      </c>
      <c r="B31" s="98">
        <v>-304.39999999999998</v>
      </c>
      <c r="C31" s="98">
        <v>-983.8</v>
      </c>
      <c r="D31" s="98">
        <v>679.4</v>
      </c>
    </row>
    <row r="32" spans="1:4" x14ac:dyDescent="0.2">
      <c r="A32" s="104" t="s">
        <v>77</v>
      </c>
      <c r="B32" s="105">
        <v>-1254.552999999999</v>
      </c>
      <c r="C32" s="105">
        <v>-1162.6149999999991</v>
      </c>
      <c r="D32" s="105">
        <v>-91.937999999999874</v>
      </c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Balance</vt:lpstr>
      <vt:lpstr>PyG</vt:lpstr>
      <vt:lpstr>Negocios</vt:lpstr>
      <vt:lpstr>Redes</vt:lpstr>
      <vt:lpstr>Prod. de Electrcidad y Clientes</vt:lpstr>
      <vt:lpstr>EOAF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Cabeza Benjumea, Soledad</dc:creator>
  <cp:lastModifiedBy>Simancas Burgos, Alvaro</cp:lastModifiedBy>
  <cp:lastPrinted>2013-02-12T12:03:51Z</cp:lastPrinted>
  <dcterms:created xsi:type="dcterms:W3CDTF">2008-07-23T13:57:08Z</dcterms:created>
  <dcterms:modified xsi:type="dcterms:W3CDTF">2022-04-26T14:56:20Z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1601507817</vt:i4>
  </property>
  <property fmtid="{D5CDD505-2E9C-101B-9397-08002B2CF9AE}" pid="3" name="_NewReviewCycle">
    <vt:lpwstr/>
  </property>
  <property fmtid="{D5CDD505-2E9C-101B-9397-08002B2CF9AE}" pid="4" name="_EmailSubject">
    <vt:lpwstr>IBERDROLA (20/07/2016): H12016 RESULTS / RESULTADOS PRIMER SEMESTRE 2016</vt:lpwstr>
  </property>
  <property fmtid="{D5CDD505-2E9C-101B-9397-08002B2CF9AE}" pid="5" name="_AuthorEmail">
    <vt:lpwstr>investor.relations@iberdrola.es</vt:lpwstr>
  </property>
  <property fmtid="{D5CDD505-2E9C-101B-9397-08002B2CF9AE}" pid="6" name="_AuthorEmailDisplayName">
    <vt:lpwstr>Iberdrola InvestorRelations</vt:lpwstr>
  </property>
  <property fmtid="{D5CDD505-2E9C-101B-9397-08002B2CF9AE}" pid="7" name="_ReviewingToolsShownOnc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2022-04-26T14:56:20Z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c8024e4d-5d13-4305-94d2-1cd746ba8ce1</vt:lpwstr>
  </property>
  <property fmtid="{D5CDD505-2E9C-101B-9397-08002B2CF9AE}" pid="14" name="MSIP_Label_019c027e-33b7-45fc-a572-8ffa5d09ec36_ContentBits">
    <vt:lpwstr>2</vt:lpwstr>
  </property>
</Properties>
</file>