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ADOS\2022\Q2 2022\DEFINITIVOS\"/>
    </mc:Choice>
  </mc:AlternateContent>
  <xr:revisionPtr revIDLastSave="0" documentId="13_ncr:1_{2B74E2D0-EB81-4013-835C-5E33A6774FC3}" xr6:coauthVersionLast="47" xr6:coauthVersionMax="47" xr10:uidLastSave="{00000000-0000-0000-0000-000000000000}"/>
  <bookViews>
    <workbookView xWindow="-3795" yWindow="-16320" windowWidth="29040" windowHeight="15840" tabRatio="778" activeTab="1" xr2:uid="{00000000-000D-0000-FFFF-FFFF00000000}"/>
  </bookViews>
  <sheets>
    <sheet name="Balance Sheet" sheetId="7" r:id="rId1"/>
    <sheet name="P&amp;L" sheetId="1" r:id="rId2"/>
    <sheet name="Businesses" sheetId="3" r:id="rId3"/>
    <sheet name="Networks" sheetId="9" r:id="rId4"/>
    <sheet name="Electricity Prod. and Customers" sheetId="10" r:id="rId5"/>
    <sheet name="Quarterly Results" sheetId="11" r:id="rId6"/>
    <sheet name="Sources &amp; Uses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" l="1"/>
  <c r="C9" i="5"/>
  <c r="D47" i="7"/>
  <c r="C47" i="7"/>
  <c r="B47" i="7" l="1"/>
  <c r="B48" i="7"/>
  <c r="C48" i="7"/>
  <c r="A9" i="9" l="1"/>
  <c r="A10" i="3"/>
  <c r="A31" i="9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<sst xmlns="http://schemas.openxmlformats.org/spreadsheetml/2006/main" count="331" uniqueCount="148">
  <si>
    <t>%</t>
  </si>
  <si>
    <t>EBITDA</t>
  </si>
  <si>
    <t>MEXICO</t>
  </si>
  <si>
    <t xml:space="preserve">  </t>
  </si>
  <si>
    <t>NON-CURRENT ASSETS</t>
  </si>
  <si>
    <t>Intangible assets</t>
  </si>
  <si>
    <t>Goodwill</t>
  </si>
  <si>
    <t>Other intagible assets</t>
  </si>
  <si>
    <t>Real Estate properties</t>
  </si>
  <si>
    <t>Property, plant and equipment</t>
  </si>
  <si>
    <t>Property, plant and equipment in the course of construction</t>
  </si>
  <si>
    <t>Right of use</t>
  </si>
  <si>
    <t>Non current financial investments</t>
  </si>
  <si>
    <t>Investments accounted by equity method</t>
  </si>
  <si>
    <t>Non-current financial assets</t>
  </si>
  <si>
    <t>Other non-current financial assets</t>
  </si>
  <si>
    <t>Derivative financial instruments</t>
  </si>
  <si>
    <t>Deferred tax assets</t>
  </si>
  <si>
    <t>December</t>
  </si>
  <si>
    <t>Variation</t>
  </si>
  <si>
    <t xml:space="preserve"> ASSETS </t>
  </si>
  <si>
    <t>CURRENT ASSETS</t>
  </si>
  <si>
    <t>Nuclear fuel</t>
  </si>
  <si>
    <t>Inventories</t>
  </si>
  <si>
    <t>Current trade and other receivables</t>
  </si>
  <si>
    <t>Tax receivables</t>
  </si>
  <si>
    <t>Other tax receivables</t>
  </si>
  <si>
    <t>Trade and other receivables</t>
  </si>
  <si>
    <t>Current financial assets</t>
  </si>
  <si>
    <t>Other current financial assets</t>
  </si>
  <si>
    <t>Cash and cash equivalents</t>
  </si>
  <si>
    <t xml:space="preserve"> TOTAL ASSETS </t>
  </si>
  <si>
    <t xml:space="preserve"> EQUITY AND LIABILITIES </t>
  </si>
  <si>
    <t>EQUITY:</t>
  </si>
  <si>
    <t>Of shareholders of the parent</t>
  </si>
  <si>
    <t>Share capital</t>
  </si>
  <si>
    <t>Other reserves</t>
  </si>
  <si>
    <t>Treasury stock</t>
  </si>
  <si>
    <t>Translation differences</t>
  </si>
  <si>
    <t>Of minority interests</t>
  </si>
  <si>
    <t>NON-CURRENT LIABILITIES</t>
  </si>
  <si>
    <t>Deferred income</t>
  </si>
  <si>
    <t>Provisions for pensions and similar obligations</t>
  </si>
  <si>
    <t>Other provisions</t>
  </si>
  <si>
    <t>Non Current Financial payables</t>
  </si>
  <si>
    <t>Financial Debt- Loans and other</t>
  </si>
  <si>
    <t>Equity Instruments having the substance of a financial liability</t>
  </si>
  <si>
    <t>Leases</t>
  </si>
  <si>
    <t>Other financial liabilities</t>
  </si>
  <si>
    <t>Deferred tax liabilities</t>
  </si>
  <si>
    <t>CURRENT LIABILITIES</t>
  </si>
  <si>
    <t>Trade payables</t>
  </si>
  <si>
    <t>Other tax payables</t>
  </si>
  <si>
    <t>Other current liabilities</t>
  </si>
  <si>
    <t xml:space="preserve"> TOTAL EQUITY AND LIABILITIES </t>
  </si>
  <si>
    <t>Balance Sheet</t>
  </si>
  <si>
    <t>(Unaudited)</t>
  </si>
  <si>
    <t xml:space="preserve">Profit &amp; Loss </t>
  </si>
  <si>
    <t xml:space="preserve"> REVENUES</t>
  </si>
  <si>
    <t xml:space="preserve"> PROCUREMENTS</t>
  </si>
  <si>
    <t>GROSS MARGIN</t>
  </si>
  <si>
    <t>NET OPERATING EXPENSES</t>
  </si>
  <si>
    <t xml:space="preserve">     Personnel</t>
  </si>
  <si>
    <t xml:space="preserve">     In house work on fixed assets</t>
  </si>
  <si>
    <t xml:space="preserve">     External services</t>
  </si>
  <si>
    <t>LEVIES</t>
  </si>
  <si>
    <t xml:space="preserve"> AMORTISATIONS &amp; PROVISIONS</t>
  </si>
  <si>
    <t>EBIT / OPERATING PROFIT</t>
  </si>
  <si>
    <t>Financial expenses</t>
  </si>
  <si>
    <t>Financial income</t>
  </si>
  <si>
    <t>FINANCIAL RESULT</t>
  </si>
  <si>
    <t>RESULTS FROM CO. CONSOLIDATED BY EQUITY METHOD</t>
  </si>
  <si>
    <t>PBT</t>
  </si>
  <si>
    <t>Corporate Tax</t>
  </si>
  <si>
    <t>Minorities</t>
  </si>
  <si>
    <t>NET PROFIT</t>
  </si>
  <si>
    <t>Revenues</t>
  </si>
  <si>
    <t>Procurements</t>
  </si>
  <si>
    <t>Amortisations &amp; Provisions</t>
  </si>
  <si>
    <t>Financial result</t>
  </si>
  <si>
    <t>Results of companies consolidated by equity method</t>
  </si>
  <si>
    <t>PROFIT BEFORE TAXES</t>
  </si>
  <si>
    <t>Corporate income tax and minority interests</t>
  </si>
  <si>
    <t>Other Businesses</t>
  </si>
  <si>
    <t>Corporate &amp; Adjustments</t>
  </si>
  <si>
    <t>RESULTS BY BUSINESS</t>
  </si>
  <si>
    <t>SPAIN</t>
  </si>
  <si>
    <t>UK</t>
  </si>
  <si>
    <t>USA</t>
  </si>
  <si>
    <t>BRAZIL</t>
  </si>
  <si>
    <t>NETWORKS BUSINESS</t>
  </si>
  <si>
    <t>Eur M</t>
  </si>
  <si>
    <t>STATEMENT OF SOURCES &amp; USES OF FUNDS</t>
  </si>
  <si>
    <t xml:space="preserve">Total Cash Flow allocations: </t>
  </si>
  <si>
    <t>Other variations</t>
  </si>
  <si>
    <t>Dividends Paid to Iberdrola shareholders</t>
  </si>
  <si>
    <t>Non-current trade and other receivables</t>
  </si>
  <si>
    <t>Current financial payables</t>
  </si>
  <si>
    <t>Other current payables</t>
  </si>
  <si>
    <t>Net Profit</t>
  </si>
  <si>
    <t>Tax payables</t>
  </si>
  <si>
    <t>Current tax liabilities and other tax payables</t>
  </si>
  <si>
    <t xml:space="preserve">     Other operating results</t>
  </si>
  <si>
    <t>Adjustments for changes in value</t>
  </si>
  <si>
    <t>Net profit of the period</t>
  </si>
  <si>
    <t>Hybrids</t>
  </si>
  <si>
    <t>Facilities transferred and financed by thrid parties</t>
  </si>
  <si>
    <t>Provisions</t>
  </si>
  <si>
    <t>Depreciation and amortisation charges and provisions (+)</t>
  </si>
  <si>
    <t>Results of companies accounted for using the equity method (-)</t>
  </si>
  <si>
    <t>Gains/(losses) on non-current assets (-)</t>
  </si>
  <si>
    <t>Financial revision of provisions (+)</t>
  </si>
  <si>
    <t>Minority interests (+)</t>
  </si>
  <si>
    <t>Adjustment for tax deductible items (+)</t>
  </si>
  <si>
    <t>Dividends on companies accounted for using the equity method (+)</t>
  </si>
  <si>
    <t>Capital grants taken to profit or loss (-)</t>
  </si>
  <si>
    <t>FFO</t>
  </si>
  <si>
    <t xml:space="preserve">     Non core Divestments</t>
  </si>
  <si>
    <t xml:space="preserve">     Treasury stock</t>
  </si>
  <si>
    <t>Capital Increase</t>
  </si>
  <si>
    <t>Neoenergia Brasilia acquisition</t>
  </si>
  <si>
    <t>Increasing/Decreasing net debt</t>
  </si>
  <si>
    <t>Assets held for disposal</t>
  </si>
  <si>
    <t xml:space="preserve">Electricity Production and Customers </t>
  </si>
  <si>
    <t>ELECTRICITY PRODUCTION AND CUSTOMERS BUSINESS</t>
  </si>
  <si>
    <t>Other adjustments P&amp;L (+)</t>
  </si>
  <si>
    <t>Interim dividend</t>
  </si>
  <si>
    <t>Other Non Current payables</t>
  </si>
  <si>
    <t>Networks</t>
  </si>
  <si>
    <t>(*) Restated</t>
  </si>
  <si>
    <t>RoW</t>
  </si>
  <si>
    <t>June 2021 (*)</t>
  </si>
  <si>
    <t>June 
2022</t>
  </si>
  <si>
    <t>June 
2021</t>
  </si>
  <si>
    <t xml:space="preserve">Quarterly Profit &amp; Loss </t>
  </si>
  <si>
    <t>(No Auditada)</t>
  </si>
  <si>
    <t>M Eur</t>
  </si>
  <si>
    <t xml:space="preserve"> JAN-MAR 2021</t>
  </si>
  <si>
    <t xml:space="preserve"> APR-JUN 2021</t>
  </si>
  <si>
    <t xml:space="preserve"> </t>
  </si>
  <si>
    <t>(*) Re-expresado</t>
  </si>
  <si>
    <t xml:space="preserve"> JAN-MAR 2022</t>
  </si>
  <si>
    <t xml:space="preserve"> APR-JUN 2022</t>
  </si>
  <si>
    <t>June</t>
  </si>
  <si>
    <t>Transactions w/minorities</t>
  </si>
  <si>
    <t xml:space="preserve">     Gross Investments</t>
  </si>
  <si>
    <t xml:space="preserve">     Issuance/ Hybrid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</si>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</sst>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\ \ \ ;\(#,##0\)\ \ \ ;\-\ \ \ "/>
    <numFmt numFmtId="173" formatCode="_-* #,##0_-;\-* #,##0_-;_-* &quot;-&quot;??_-;_-@_-"/>
    <numFmt numFmtId="174" formatCode="_-* #,##0\ _€_-;\-* #,##0\ _€_-;_-* &quot;-&quot;??\ _€_-;_-@_-"/>
    <numFmt numFmtId="175" formatCode="#,##0.0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/>
    <xf numFmtId="44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7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27">
    <xf numFmtId="0" fontId="0" fillId="0" borderId="0" xfId="0"/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0" fillId="0" borderId="0" xfId="0" applyFont="1"/>
    <xf numFmtId="165" fontId="8" fillId="2" borderId="0" xfId="0" applyNumberFormat="1" applyFont="1" applyFill="1" applyAlignment="1">
      <alignment horizontal="centerContinuous"/>
    </xf>
    <xf numFmtId="0" fontId="11" fillId="0" borderId="0" xfId="2" applyFont="1" applyFill="1" applyBorder="1"/>
    <xf numFmtId="171" fontId="11" fillId="0" borderId="0" xfId="2" applyNumberFormat="1" applyFont="1" applyFill="1" applyBorder="1"/>
    <xf numFmtId="171" fontId="12" fillId="7" borderId="0" xfId="0" applyNumberFormat="1" applyFont="1" applyFill="1" applyBorder="1"/>
    <xf numFmtId="171" fontId="13" fillId="7" borderId="0" xfId="0" applyNumberFormat="1" applyFont="1" applyFill="1" applyBorder="1" applyAlignment="1">
      <alignment horizontal="right"/>
    </xf>
    <xf numFmtId="171" fontId="14" fillId="7" borderId="0" xfId="0" applyNumberFormat="1" applyFont="1" applyFill="1" applyBorder="1" applyAlignment="1">
      <alignment horizontal="right"/>
    </xf>
    <xf numFmtId="3" fontId="15" fillId="8" borderId="0" xfId="0" applyNumberFormat="1" applyFont="1" applyFill="1" applyBorder="1" applyAlignment="1">
      <alignment horizontal="center"/>
    </xf>
    <xf numFmtId="0" fontId="16" fillId="9" borderId="0" xfId="2" applyNumberFormat="1" applyFont="1" applyFill="1" applyBorder="1" applyAlignment="1">
      <alignment horizontal="right"/>
    </xf>
    <xf numFmtId="0" fontId="15" fillId="8" borderId="0" xfId="0" applyNumberFormat="1" applyFont="1" applyFill="1" applyBorder="1" applyAlignment="1">
      <alignment horizontal="center"/>
    </xf>
    <xf numFmtId="3" fontId="17" fillId="8" borderId="0" xfId="0" applyNumberFormat="1" applyFont="1" applyFill="1" applyBorder="1" applyAlignment="1">
      <alignment horizontal="center"/>
    </xf>
    <xf numFmtId="3" fontId="18" fillId="0" borderId="0" xfId="1" applyNumberFormat="1" applyFont="1" applyFill="1" applyBorder="1" applyAlignment="1">
      <alignment horizontal="left"/>
    </xf>
    <xf numFmtId="3" fontId="11" fillId="0" borderId="0" xfId="2" applyNumberFormat="1" applyFont="1" applyFill="1" applyBorder="1"/>
    <xf numFmtId="3" fontId="18" fillId="10" borderId="0" xfId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left" indent="1"/>
    </xf>
    <xf numFmtId="3" fontId="18" fillId="0" borderId="0" xfId="1" applyNumberFormat="1" applyFont="1" applyFill="1" applyBorder="1" applyAlignment="1"/>
    <xf numFmtId="3" fontId="12" fillId="0" borderId="0" xfId="1" applyNumberFormat="1" applyFont="1" applyFill="1" applyBorder="1" applyAlignment="1">
      <alignment horizontal="left" indent="2"/>
    </xf>
    <xf numFmtId="3" fontId="12" fillId="0" borderId="0" xfId="1" applyNumberFormat="1" applyFont="1" applyFill="1" applyBorder="1" applyAlignment="1"/>
    <xf numFmtId="3" fontId="18" fillId="10" borderId="0" xfId="1" applyNumberFormat="1" applyFont="1" applyFill="1" applyBorder="1" applyAlignment="1"/>
    <xf numFmtId="3" fontId="19" fillId="0" borderId="0" xfId="1" applyNumberFormat="1" applyFont="1" applyFill="1" applyBorder="1" applyAlignment="1"/>
    <xf numFmtId="3" fontId="10" fillId="0" borderId="0" xfId="1" applyNumberFormat="1" applyFont="1" applyFill="1" applyBorder="1" applyAlignment="1"/>
    <xf numFmtId="0" fontId="10" fillId="0" borderId="0" xfId="0" applyFont="1" applyFill="1"/>
    <xf numFmtId="3" fontId="18" fillId="9" borderId="0" xfId="1" applyNumberFormat="1" applyFont="1" applyFill="1" applyBorder="1" applyAlignment="1"/>
    <xf numFmtId="169" fontId="15" fillId="8" borderId="0" xfId="0" applyNumberFormat="1" applyFont="1" applyFill="1" applyBorder="1" applyAlignment="1">
      <alignment horizontal="center" vertical="center"/>
    </xf>
    <xf numFmtId="0" fontId="11" fillId="9" borderId="0" xfId="2" applyNumberFormat="1" applyFont="1" applyFill="1" applyBorder="1" applyAlignment="1"/>
    <xf numFmtId="3" fontId="11" fillId="9" borderId="0" xfId="2" applyNumberFormat="1" applyFont="1" applyFill="1" applyBorder="1" applyAlignment="1"/>
    <xf numFmtId="169" fontId="21" fillId="0" borderId="0" xfId="0" applyNumberFormat="1" applyFont="1" applyFill="1" applyBorder="1"/>
    <xf numFmtId="0" fontId="19" fillId="0" borderId="0" xfId="0" applyFont="1"/>
    <xf numFmtId="3" fontId="18" fillId="0" borderId="0" xfId="2" applyNumberFormat="1" applyFont="1"/>
    <xf numFmtId="3" fontId="22" fillId="0" borderId="0" xfId="1" applyNumberFormat="1" applyFont="1" applyFill="1" applyBorder="1" applyAlignment="1">
      <alignment horizontal="left" indent="2"/>
    </xf>
    <xf numFmtId="0" fontId="8" fillId="0" borderId="0" xfId="0" applyFont="1" applyFill="1" applyAlignment="1">
      <alignment horizontal="centerContinuous"/>
    </xf>
    <xf numFmtId="0" fontId="12" fillId="2" borderId="0" xfId="0" applyFont="1" applyFill="1"/>
    <xf numFmtId="166" fontId="12" fillId="2" borderId="0" xfId="0" applyNumberFormat="1" applyFont="1" applyFill="1"/>
    <xf numFmtId="10" fontId="12" fillId="2" borderId="0" xfId="3" applyNumberFormat="1" applyFont="1" applyFill="1"/>
    <xf numFmtId="0" fontId="23" fillId="2" borderId="0" xfId="0" applyFont="1" applyFill="1" applyAlignment="1">
      <alignment horizontal="right"/>
    </xf>
    <xf numFmtId="0" fontId="12" fillId="2" borderId="0" xfId="0" applyFont="1" applyFill="1" applyBorder="1"/>
    <xf numFmtId="49" fontId="15" fillId="8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167" fontId="18" fillId="7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7" fontId="12" fillId="7" borderId="0" xfId="0" applyNumberFormat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168" fontId="15" fillId="8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167" fontId="25" fillId="7" borderId="0" xfId="0" applyNumberFormat="1" applyFont="1" applyFill="1" applyBorder="1" applyAlignment="1">
      <alignment horizontal="center" vertical="center"/>
    </xf>
    <xf numFmtId="166" fontId="25" fillId="7" borderId="0" xfId="0" applyNumberFormat="1" applyFont="1" applyFill="1" applyBorder="1" applyAlignment="1">
      <alignment horizontal="center" vertical="center"/>
    </xf>
    <xf numFmtId="167" fontId="15" fillId="8" borderId="0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Continuous"/>
    </xf>
    <xf numFmtId="0" fontId="26" fillId="2" borderId="0" xfId="0" applyFont="1" applyFill="1" applyAlignment="1">
      <alignment horizontal="center"/>
    </xf>
    <xf numFmtId="17" fontId="26" fillId="2" borderId="0" xfId="0" applyNumberFormat="1" applyFont="1" applyFill="1" applyAlignment="1">
      <alignment horizontal="center"/>
    </xf>
    <xf numFmtId="165" fontId="26" fillId="2" borderId="0" xfId="0" applyNumberFormat="1" applyFont="1" applyFill="1" applyAlignment="1">
      <alignment horizontal="center"/>
    </xf>
    <xf numFmtId="0" fontId="10" fillId="0" borderId="0" xfId="0" applyFont="1" applyAlignment="1"/>
    <xf numFmtId="165" fontId="26" fillId="2" borderId="0" xfId="0" applyNumberFormat="1" applyFont="1" applyFill="1" applyAlignment="1">
      <alignment horizontal="centerContinuous"/>
    </xf>
    <xf numFmtId="0" fontId="10" fillId="0" borderId="0" xfId="0" applyFont="1" applyAlignment="1">
      <alignment horizontal="center"/>
    </xf>
    <xf numFmtId="0" fontId="18" fillId="0" borderId="0" xfId="0" applyFont="1"/>
    <xf numFmtId="0" fontId="24" fillId="5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167" fontId="10" fillId="0" borderId="0" xfId="0" applyNumberFormat="1" applyFont="1"/>
    <xf numFmtId="0" fontId="24" fillId="5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167" fontId="27" fillId="7" borderId="0" xfId="0" applyNumberFormat="1" applyFont="1" applyFill="1" applyBorder="1" applyAlignment="1">
      <alignment horizontal="center" vertical="center"/>
    </xf>
    <xf numFmtId="165" fontId="26" fillId="2" borderId="0" xfId="0" quotePrefix="1" applyNumberFormat="1" applyFont="1" applyFill="1" applyAlignment="1">
      <alignment horizontal="center"/>
    </xf>
    <xf numFmtId="0" fontId="24" fillId="5" borderId="0" xfId="0" applyFont="1" applyFill="1" applyBorder="1" applyAlignment="1">
      <alignment horizontal="center" vertical="top"/>
    </xf>
    <xf numFmtId="165" fontId="28" fillId="0" borderId="0" xfId="0" applyNumberFormat="1" applyFont="1" applyFill="1" applyAlignment="1">
      <alignment horizontal="left"/>
    </xf>
    <xf numFmtId="166" fontId="9" fillId="2" borderId="0" xfId="0" applyNumberFormat="1" applyFont="1" applyFill="1" applyAlignment="1">
      <alignment horizontal="centerContinuous"/>
    </xf>
    <xf numFmtId="166" fontId="18" fillId="2" borderId="0" xfId="0" applyNumberFormat="1" applyFont="1" applyFill="1"/>
    <xf numFmtId="10" fontId="18" fillId="2" borderId="0" xfId="3" applyNumberFormat="1" applyFont="1" applyFill="1"/>
    <xf numFmtId="49" fontId="29" fillId="5" borderId="0" xfId="0" quotePrefix="1" applyNumberFormat="1" applyFont="1" applyFill="1" applyBorder="1" applyAlignment="1">
      <alignment horizontal="center" vertical="center"/>
    </xf>
    <xf numFmtId="169" fontId="24" fillId="5" borderId="0" xfId="0" applyNumberFormat="1" applyFont="1" applyFill="1" applyBorder="1" applyAlignment="1">
      <alignment horizontal="center" vertical="center"/>
    </xf>
    <xf numFmtId="169" fontId="24" fillId="5" borderId="0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vertical="center"/>
    </xf>
    <xf numFmtId="0" fontId="24" fillId="5" borderId="2" xfId="0" applyFont="1" applyFill="1" applyBorder="1" applyAlignment="1">
      <alignment vertical="center"/>
    </xf>
    <xf numFmtId="0" fontId="27" fillId="4" borderId="2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167" fontId="15" fillId="8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25" fillId="4" borderId="0" xfId="0" applyFont="1" applyFill="1" applyBorder="1" applyAlignment="1">
      <alignment vertical="top"/>
    </xf>
    <xf numFmtId="0" fontId="24" fillId="5" borderId="0" xfId="0" applyFont="1" applyFill="1" applyBorder="1" applyAlignment="1">
      <alignment vertical="top"/>
    </xf>
    <xf numFmtId="0" fontId="25" fillId="4" borderId="0" xfId="0" applyFont="1" applyFill="1" applyBorder="1"/>
    <xf numFmtId="0" fontId="27" fillId="4" borderId="0" xfId="0" applyFont="1" applyFill="1" applyBorder="1"/>
    <xf numFmtId="168" fontId="10" fillId="0" borderId="0" xfId="0" applyNumberFormat="1" applyFont="1"/>
    <xf numFmtId="0" fontId="8" fillId="2" borderId="0" xfId="0" applyFont="1" applyFill="1" applyAlignment="1">
      <alignment horizontal="center"/>
    </xf>
    <xf numFmtId="49" fontId="24" fillId="5" borderId="0" xfId="0" quotePrefix="1" applyNumberFormat="1" applyFont="1" applyFill="1" applyBorder="1" applyAlignment="1">
      <alignment horizontal="center" vertical="center"/>
    </xf>
    <xf numFmtId="2" fontId="24" fillId="5" borderId="0" xfId="0" quotePrefix="1" applyNumberFormat="1" applyFont="1" applyFill="1" applyBorder="1" applyAlignment="1">
      <alignment horizontal="center" vertical="center"/>
    </xf>
    <xf numFmtId="3" fontId="19" fillId="11" borderId="0" xfId="1" applyNumberFormat="1" applyFont="1" applyFill="1" applyBorder="1" applyAlignment="1"/>
    <xf numFmtId="3" fontId="22" fillId="0" borderId="0" xfId="1" applyNumberFormat="1" applyFont="1" applyFill="1" applyBorder="1" applyAlignment="1">
      <alignment horizontal="left" wrapText="1" indent="2"/>
    </xf>
    <xf numFmtId="3" fontId="20" fillId="5" borderId="0" xfId="0" applyNumberFormat="1" applyFont="1" applyFill="1"/>
    <xf numFmtId="3" fontId="19" fillId="10" borderId="0" xfId="1" applyNumberFormat="1" applyFont="1" applyFill="1"/>
    <xf numFmtId="3" fontId="18" fillId="0" borderId="0" xfId="1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12" fillId="0" borderId="0" xfId="1" applyNumberFormat="1" applyFont="1"/>
    <xf numFmtId="3" fontId="18" fillId="10" borderId="0" xfId="1" applyNumberFormat="1" applyFont="1" applyFill="1"/>
    <xf numFmtId="3" fontId="18" fillId="0" borderId="0" xfId="1" applyNumberFormat="1" applyFont="1"/>
    <xf numFmtId="3" fontId="15" fillId="8" borderId="0" xfId="0" applyNumberFormat="1" applyFont="1" applyFill="1"/>
    <xf numFmtId="3" fontId="10" fillId="0" borderId="0" xfId="0" applyNumberFormat="1" applyFont="1"/>
    <xf numFmtId="0" fontId="3" fillId="0" borderId="0" xfId="16"/>
    <xf numFmtId="173" fontId="32" fillId="6" borderId="0" xfId="17" applyNumberFormat="1" applyFont="1" applyFill="1"/>
    <xf numFmtId="0" fontId="30" fillId="0" borderId="0" xfId="16" applyFont="1"/>
    <xf numFmtId="0" fontId="32" fillId="6" borderId="0" xfId="16" applyFont="1" applyFill="1"/>
    <xf numFmtId="0" fontId="2" fillId="0" borderId="0" xfId="16" applyFont="1"/>
    <xf numFmtId="2" fontId="31" fillId="5" borderId="4" xfId="0" applyNumberFormat="1" applyFont="1" applyFill="1" applyBorder="1" applyAlignment="1">
      <alignment horizontal="center" vertical="center"/>
    </xf>
    <xf numFmtId="49" fontId="31" fillId="5" borderId="4" xfId="0" applyNumberFormat="1" applyFont="1" applyFill="1" applyBorder="1" applyAlignment="1">
      <alignment horizontal="center" vertical="center"/>
    </xf>
    <xf numFmtId="174" fontId="1" fillId="0" borderId="0" xfId="15" applyNumberFormat="1" applyFont="1"/>
    <xf numFmtId="0" fontId="1" fillId="0" borderId="0" xfId="16" applyFont="1"/>
    <xf numFmtId="172" fontId="1" fillId="0" borderId="0" xfId="17" applyNumberFormat="1" applyFont="1" applyFill="1"/>
    <xf numFmtId="173" fontId="34" fillId="6" borderId="0" xfId="17" applyNumberFormat="1" applyFont="1" applyFill="1" applyAlignment="1">
      <alignment horizontal="right"/>
    </xf>
    <xf numFmtId="173" fontId="33" fillId="6" borderId="0" xfId="17" applyNumberFormat="1" applyFont="1" applyFill="1" applyAlignment="1">
      <alignment horizontal="right" vertical="center"/>
    </xf>
    <xf numFmtId="172" fontId="34" fillId="6" borderId="0" xfId="17" applyNumberFormat="1" applyFont="1" applyFill="1" applyAlignment="1">
      <alignment horizontal="right"/>
    </xf>
    <xf numFmtId="0" fontId="8" fillId="0" borderId="0" xfId="0" applyFont="1" applyAlignment="1">
      <alignment horizontal="centerContinuous"/>
    </xf>
    <xf numFmtId="49" fontId="15" fillId="8" borderId="0" xfId="0" applyNumberFormat="1" applyFont="1" applyFill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67" fontId="18" fillId="7" borderId="0" xfId="0" applyNumberFormat="1" applyFont="1" applyFill="1" applyAlignment="1">
      <alignment horizontal="center" vertical="center"/>
    </xf>
    <xf numFmtId="175" fontId="10" fillId="0" borderId="0" xfId="0" applyNumberFormat="1" applyFont="1"/>
    <xf numFmtId="0" fontId="12" fillId="2" borderId="0" xfId="0" applyFont="1" applyFill="1" applyAlignment="1">
      <alignment vertical="center"/>
    </xf>
    <xf numFmtId="167" fontId="12" fillId="7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168" fontId="15" fillId="8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7" fontId="25" fillId="7" borderId="0" xfId="0" applyNumberFormat="1" applyFont="1" applyFill="1" applyAlignment="1">
      <alignment horizontal="center" vertical="center"/>
    </xf>
    <xf numFmtId="166" fontId="25" fillId="7" borderId="0" xfId="0" applyNumberFormat="1" applyFont="1" applyFill="1" applyAlignment="1">
      <alignment horizontal="center" vertical="center"/>
    </xf>
    <xf numFmtId="167" fontId="15" fillId="8" borderId="0" xfId="0" applyNumberFormat="1" applyFont="1" applyFill="1" applyAlignment="1">
      <alignment horizontal="center" vertical="center"/>
    </xf>
    <xf numFmtId="3" fontId="36" fillId="0" borderId="0" xfId="1" applyNumberFormat="1" applyFont="1" applyAlignment="1">
      <alignment horizontal="left" indent="2"/>
    </xf>
    <xf numFmtId="172" fontId="30" fillId="0" borderId="0" xfId="17" applyNumberFormat="1" applyFont="1" applyFill="1"/>
  </cellXfs>
  <cellStyles count="18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AD856C7E-1B8B-491A-9C95-4E454C317BC6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DD36C915-495F-46F5-9228-0A6E67F09AB2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68B94978-6AA7-4728-AA72-FEB6D02A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95"/>
  <sheetViews>
    <sheetView showGridLines="0" zoomScale="90" zoomScaleNormal="90" zoomScaleSheetLayoutView="50" workbookViewId="0"/>
  </sheetViews>
  <sheetFormatPr baseColWidth="10" defaultColWidth="11.28515625" defaultRowHeight="12.75" x14ac:dyDescent="0.2"/>
  <cols>
    <col min="1" max="1" width="60.28515625" style="3" bestFit="1" customWidth="1"/>
    <col min="2" max="2" width="12.28515625" style="3" customWidth="1"/>
    <col min="3" max="3" width="11.28515625" style="3" customWidth="1"/>
    <col min="4" max="16384" width="11.28515625" style="3"/>
  </cols>
  <sheetData>
    <row r="5" spans="1:6" ht="18.75" x14ac:dyDescent="0.3">
      <c r="A5" s="1" t="s">
        <v>55</v>
      </c>
      <c r="B5" s="1"/>
      <c r="C5" s="2"/>
      <c r="D5" s="2"/>
    </row>
    <row r="6" spans="1:6" ht="18.75" x14ac:dyDescent="0.3">
      <c r="A6" s="4">
        <v>44742</v>
      </c>
      <c r="B6" s="1"/>
      <c r="C6" s="2"/>
      <c r="D6" s="2"/>
    </row>
    <row r="7" spans="1:6" ht="18.75" x14ac:dyDescent="0.3">
      <c r="A7" s="1" t="s">
        <v>56</v>
      </c>
      <c r="B7" s="1"/>
      <c r="C7" s="2"/>
      <c r="D7" s="2"/>
    </row>
    <row r="8" spans="1:6" x14ac:dyDescent="0.2">
      <c r="A8" s="5"/>
      <c r="B8" s="6"/>
      <c r="C8" s="6"/>
      <c r="D8" s="6"/>
    </row>
    <row r="9" spans="1:6" x14ac:dyDescent="0.2">
      <c r="A9" s="5"/>
      <c r="B9" s="7"/>
      <c r="C9" s="7"/>
      <c r="D9" s="8" t="s">
        <v>91</v>
      </c>
    </row>
    <row r="10" spans="1:6" x14ac:dyDescent="0.2">
      <c r="A10" s="5"/>
      <c r="B10" s="7"/>
      <c r="C10" s="7"/>
      <c r="D10" s="9"/>
    </row>
    <row r="11" spans="1:6" ht="15.75" x14ac:dyDescent="0.25">
      <c r="A11" s="29" t="s">
        <v>20</v>
      </c>
      <c r="B11" s="10" t="s">
        <v>143</v>
      </c>
      <c r="C11" s="10" t="s">
        <v>18</v>
      </c>
      <c r="D11" s="10" t="s">
        <v>19</v>
      </c>
    </row>
    <row r="12" spans="1:6" x14ac:dyDescent="0.2">
      <c r="A12" s="11"/>
      <c r="B12" s="12">
        <v>2022</v>
      </c>
      <c r="C12" s="12">
        <v>2021</v>
      </c>
      <c r="D12" s="13"/>
    </row>
    <row r="13" spans="1:6" x14ac:dyDescent="0.2">
      <c r="A13" s="14"/>
      <c r="B13" s="15"/>
      <c r="C13" s="15"/>
      <c r="D13" s="15"/>
    </row>
    <row r="14" spans="1:6" x14ac:dyDescent="0.2">
      <c r="A14" s="16" t="s">
        <v>4</v>
      </c>
      <c r="B14" s="87">
        <v>129823.97423780964</v>
      </c>
      <c r="C14" s="87">
        <v>119368.57022226193</v>
      </c>
      <c r="D14" s="87">
        <v>10455.404015547712</v>
      </c>
    </row>
    <row r="15" spans="1:6" x14ac:dyDescent="0.2">
      <c r="A15" s="17" t="s">
        <v>5</v>
      </c>
      <c r="B15" s="18">
        <v>20657.094726901654</v>
      </c>
      <c r="C15" s="18">
        <v>19908.643251616413</v>
      </c>
      <c r="D15" s="18">
        <v>748.45147528524103</v>
      </c>
      <c r="F15" s="97"/>
    </row>
    <row r="16" spans="1:6" x14ac:dyDescent="0.2">
      <c r="A16" s="19" t="s">
        <v>6</v>
      </c>
      <c r="B16" s="20">
        <v>8380.1319348796842</v>
      </c>
      <c r="C16" s="20">
        <v>8312.3733622388427</v>
      </c>
      <c r="D16" s="18">
        <v>67.758572640841521</v>
      </c>
      <c r="F16" s="97"/>
    </row>
    <row r="17" spans="1:6" x14ac:dyDescent="0.2">
      <c r="A17" s="19" t="s">
        <v>7</v>
      </c>
      <c r="B17" s="20">
        <v>12276.962792021972</v>
      </c>
      <c r="C17" s="20">
        <v>11596.269889377572</v>
      </c>
      <c r="D17" s="18">
        <v>680.69290264439951</v>
      </c>
      <c r="F17" s="97"/>
    </row>
    <row r="18" spans="1:6" x14ac:dyDescent="0.2">
      <c r="A18" s="17" t="s">
        <v>8</v>
      </c>
      <c r="B18" s="18">
        <v>309.20570451420997</v>
      </c>
      <c r="C18" s="18">
        <v>309.54107106705999</v>
      </c>
      <c r="D18" s="18">
        <v>-0.33536655285001871</v>
      </c>
      <c r="F18" s="97"/>
    </row>
    <row r="19" spans="1:6" x14ac:dyDescent="0.2">
      <c r="A19" s="17" t="s">
        <v>9</v>
      </c>
      <c r="B19" s="18">
        <v>84515.723072601002</v>
      </c>
      <c r="C19" s="18">
        <v>79980.802047207806</v>
      </c>
      <c r="D19" s="18">
        <v>4534.921025393196</v>
      </c>
      <c r="F19" s="97"/>
    </row>
    <row r="20" spans="1:6" x14ac:dyDescent="0.2">
      <c r="A20" s="19" t="s">
        <v>9</v>
      </c>
      <c r="B20" s="20">
        <v>72687.520794868266</v>
      </c>
      <c r="C20" s="20">
        <v>70918.843538730362</v>
      </c>
      <c r="D20" s="18">
        <v>1768.6772561379039</v>
      </c>
      <c r="F20" s="97"/>
    </row>
    <row r="21" spans="1:6" x14ac:dyDescent="0.2">
      <c r="A21" s="19" t="s">
        <v>10</v>
      </c>
      <c r="B21" s="20">
        <v>11828.202277732746</v>
      </c>
      <c r="C21" s="20">
        <v>9061.9585084774408</v>
      </c>
      <c r="D21" s="18">
        <v>2766.2437692553049</v>
      </c>
      <c r="F21" s="97"/>
    </row>
    <row r="22" spans="1:6" x14ac:dyDescent="0.2">
      <c r="A22" s="17" t="s">
        <v>11</v>
      </c>
      <c r="B22" s="18">
        <v>2380.902551054136</v>
      </c>
      <c r="C22" s="18">
        <v>2259.9518289240982</v>
      </c>
      <c r="D22" s="18">
        <v>120.95072213003778</v>
      </c>
      <c r="F22" s="97"/>
    </row>
    <row r="23" spans="1:6" x14ac:dyDescent="0.2">
      <c r="A23" s="17" t="s">
        <v>12</v>
      </c>
      <c r="B23" s="18">
        <v>10252.745448590729</v>
      </c>
      <c r="C23" s="18">
        <v>6498.6338157096816</v>
      </c>
      <c r="D23" s="18">
        <v>3754.1116328810476</v>
      </c>
      <c r="F23" s="97"/>
    </row>
    <row r="24" spans="1:6" x14ac:dyDescent="0.2">
      <c r="A24" s="19" t="s">
        <v>13</v>
      </c>
      <c r="B24" s="20">
        <v>1138.19540004243</v>
      </c>
      <c r="C24" s="20">
        <v>1057.9655687336601</v>
      </c>
      <c r="D24" s="18">
        <v>80.229831308769917</v>
      </c>
      <c r="F24" s="97"/>
    </row>
    <row r="25" spans="1:6" x14ac:dyDescent="0.2">
      <c r="A25" s="19" t="s">
        <v>14</v>
      </c>
      <c r="B25" s="20">
        <v>25.614968137446603</v>
      </c>
      <c r="C25" s="20">
        <v>25.2481872954598</v>
      </c>
      <c r="D25" s="18">
        <v>0.36678084198680239</v>
      </c>
      <c r="F25" s="97"/>
    </row>
    <row r="26" spans="1:6" x14ac:dyDescent="0.2">
      <c r="A26" s="19" t="s">
        <v>15</v>
      </c>
      <c r="B26" s="20">
        <v>5981.2804372944966</v>
      </c>
      <c r="C26" s="20">
        <v>3994.3726579687032</v>
      </c>
      <c r="D26" s="18">
        <v>1986.9077793257934</v>
      </c>
      <c r="F26" s="97"/>
    </row>
    <row r="27" spans="1:6" x14ac:dyDescent="0.2">
      <c r="A27" s="19" t="s">
        <v>16</v>
      </c>
      <c r="B27" s="20">
        <v>3107.6546431163556</v>
      </c>
      <c r="C27" s="20">
        <v>1421.0474017118584</v>
      </c>
      <c r="D27" s="18">
        <v>1686.6072414044972</v>
      </c>
      <c r="F27" s="97"/>
    </row>
    <row r="28" spans="1:6" x14ac:dyDescent="0.2">
      <c r="A28" s="17" t="s">
        <v>96</v>
      </c>
      <c r="B28" s="18">
        <v>4819.0562335486375</v>
      </c>
      <c r="C28" s="18">
        <v>3764.0858465318811</v>
      </c>
      <c r="D28" s="18">
        <v>1054.9703870167564</v>
      </c>
      <c r="F28" s="97"/>
    </row>
    <row r="29" spans="1:6" x14ac:dyDescent="0.2">
      <c r="A29" s="17" t="s">
        <v>25</v>
      </c>
      <c r="B29" s="18">
        <v>728.96304571313703</v>
      </c>
      <c r="C29" s="18">
        <v>728.68183293097695</v>
      </c>
      <c r="D29" s="18">
        <v>0.2812127821600825</v>
      </c>
      <c r="F29" s="97"/>
    </row>
    <row r="30" spans="1:6" x14ac:dyDescent="0.2">
      <c r="A30" s="17" t="s">
        <v>17</v>
      </c>
      <c r="B30" s="18">
        <v>6160.283454886141</v>
      </c>
      <c r="C30" s="18">
        <v>5918.2305282740244</v>
      </c>
      <c r="D30" s="18">
        <v>242.05292661211661</v>
      </c>
      <c r="F30" s="97"/>
    </row>
    <row r="31" spans="1:6" x14ac:dyDescent="0.2">
      <c r="A31" s="17"/>
      <c r="B31" s="20"/>
      <c r="C31" s="20"/>
      <c r="D31" s="20"/>
      <c r="F31" s="97"/>
    </row>
    <row r="32" spans="1:6" x14ac:dyDescent="0.2">
      <c r="A32" s="16" t="s">
        <v>21</v>
      </c>
      <c r="B32" s="21">
        <v>26963.778775479859</v>
      </c>
      <c r="C32" s="21">
        <v>22383.640543936661</v>
      </c>
      <c r="D32" s="21">
        <v>4580.1382315431983</v>
      </c>
      <c r="F32" s="97"/>
    </row>
    <row r="33" spans="1:6" x14ac:dyDescent="0.2">
      <c r="A33" s="17" t="s">
        <v>122</v>
      </c>
      <c r="B33" s="22">
        <v>154.32782470396799</v>
      </c>
      <c r="C33" s="22">
        <v>124.472197697062</v>
      </c>
      <c r="D33" s="22">
        <v>29.855627006905991</v>
      </c>
      <c r="F33" s="97"/>
    </row>
    <row r="34" spans="1:6" x14ac:dyDescent="0.2">
      <c r="A34" s="17" t="s">
        <v>22</v>
      </c>
      <c r="B34" s="22">
        <v>250.46951580857302</v>
      </c>
      <c r="C34" s="22">
        <v>267.49390946434494</v>
      </c>
      <c r="D34" s="22">
        <v>-17.024393655771917</v>
      </c>
      <c r="F34" s="97"/>
    </row>
    <row r="35" spans="1:6" x14ac:dyDescent="0.2">
      <c r="A35" s="17" t="s">
        <v>23</v>
      </c>
      <c r="B35" s="22">
        <v>2795.7272701443721</v>
      </c>
      <c r="C35" s="22">
        <v>2639.3863423856064</v>
      </c>
      <c r="D35" s="22">
        <v>156.3409277587657</v>
      </c>
      <c r="F35" s="97"/>
    </row>
    <row r="36" spans="1:6" x14ac:dyDescent="0.2">
      <c r="A36" s="17" t="s">
        <v>24</v>
      </c>
      <c r="B36" s="22">
        <v>12353.870948016709</v>
      </c>
      <c r="C36" s="22">
        <v>10955.672615269552</v>
      </c>
      <c r="D36" s="22">
        <v>1398.1983327471571</v>
      </c>
      <c r="F36" s="97"/>
    </row>
    <row r="37" spans="1:6" s="24" customFormat="1" x14ac:dyDescent="0.2">
      <c r="A37" s="19" t="s">
        <v>25</v>
      </c>
      <c r="B37" s="23">
        <v>617.90718361596407</v>
      </c>
      <c r="C37" s="23">
        <v>366.61953416600193</v>
      </c>
      <c r="D37" s="23">
        <v>251.28764944996215</v>
      </c>
      <c r="E37" s="3"/>
      <c r="F37" s="97"/>
    </row>
    <row r="38" spans="1:6" s="24" customFormat="1" x14ac:dyDescent="0.2">
      <c r="A38" s="19" t="s">
        <v>26</v>
      </c>
      <c r="B38" s="23">
        <v>1355.1649446089748</v>
      </c>
      <c r="C38" s="23">
        <v>2406.4489616799378</v>
      </c>
      <c r="D38" s="23">
        <v>-1051.284017070963</v>
      </c>
      <c r="E38" s="3"/>
      <c r="F38" s="97"/>
    </row>
    <row r="39" spans="1:6" s="24" customFormat="1" x14ac:dyDescent="0.2">
      <c r="A39" s="19" t="s">
        <v>27</v>
      </c>
      <c r="B39" s="23">
        <v>10380.798819791771</v>
      </c>
      <c r="C39" s="23">
        <v>8182.6041194236132</v>
      </c>
      <c r="D39" s="23">
        <v>2198.194700368158</v>
      </c>
      <c r="E39" s="3"/>
      <c r="F39" s="97"/>
    </row>
    <row r="40" spans="1:6" x14ac:dyDescent="0.2">
      <c r="A40" s="17" t="s">
        <v>28</v>
      </c>
      <c r="B40" s="22">
        <v>7384.7014882585099</v>
      </c>
      <c r="C40" s="22">
        <v>4363.9223452995493</v>
      </c>
      <c r="D40" s="22">
        <v>3020.7791429589606</v>
      </c>
      <c r="F40" s="97"/>
    </row>
    <row r="41" spans="1:6" x14ac:dyDescent="0.2">
      <c r="A41" s="19" t="s">
        <v>29</v>
      </c>
      <c r="B41" s="23">
        <v>2505.7279519343492</v>
      </c>
      <c r="C41" s="23">
        <v>1533.0328672397427</v>
      </c>
      <c r="D41" s="23">
        <v>972.69508469460652</v>
      </c>
    </row>
    <row r="42" spans="1:6" x14ac:dyDescent="0.2">
      <c r="A42" s="19" t="s">
        <v>16</v>
      </c>
      <c r="B42" s="23">
        <v>4878.9735363241607</v>
      </c>
      <c r="C42" s="23">
        <v>2830.8894780598066</v>
      </c>
      <c r="D42" s="23">
        <v>2048.0840582643541</v>
      </c>
    </row>
    <row r="43" spans="1:6" x14ac:dyDescent="0.2">
      <c r="A43" s="17" t="s">
        <v>30</v>
      </c>
      <c r="B43" s="22">
        <v>4024.6817285477305</v>
      </c>
      <c r="C43" s="22">
        <v>4032.6931338205468</v>
      </c>
      <c r="D43" s="22">
        <v>-8.0114052728163188</v>
      </c>
    </row>
    <row r="44" spans="1:6" x14ac:dyDescent="0.2">
      <c r="A44" s="17"/>
      <c r="B44" s="25"/>
      <c r="C44" s="25"/>
      <c r="D44" s="18"/>
    </row>
    <row r="45" spans="1:6" x14ac:dyDescent="0.2">
      <c r="A45" s="26" t="s">
        <v>31</v>
      </c>
      <c r="B45" s="89">
        <v>156787.7530132895</v>
      </c>
      <c r="C45" s="89">
        <v>141752.21076619858</v>
      </c>
      <c r="D45" s="89">
        <v>15035.542247090911</v>
      </c>
    </row>
    <row r="46" spans="1:6" x14ac:dyDescent="0.2">
      <c r="A46" s="27"/>
      <c r="B46" s="28"/>
      <c r="C46" s="28"/>
      <c r="D46" s="28"/>
    </row>
    <row r="47" spans="1:6" ht="15.75" x14ac:dyDescent="0.25">
      <c r="A47" s="29" t="s">
        <v>32</v>
      </c>
      <c r="B47" s="10" t="str">
        <f>+B11</f>
        <v>June</v>
      </c>
      <c r="C47" s="10" t="str">
        <f>+C11</f>
        <v>December</v>
      </c>
      <c r="D47" s="10" t="str">
        <f>+D11</f>
        <v>Variation</v>
      </c>
    </row>
    <row r="48" spans="1:6" x14ac:dyDescent="0.2">
      <c r="A48" s="14"/>
      <c r="B48" s="12">
        <f>+B12</f>
        <v>2022</v>
      </c>
      <c r="C48" s="12">
        <f>+C12</f>
        <v>2021</v>
      </c>
      <c r="D48" s="13"/>
    </row>
    <row r="49" spans="1:5" x14ac:dyDescent="0.2">
      <c r="A49" s="16" t="s">
        <v>33</v>
      </c>
      <c r="B49" s="90">
        <v>60539.198748092196</v>
      </c>
      <c r="C49" s="90">
        <v>56126.290289155542</v>
      </c>
      <c r="D49" s="90">
        <v>4412.9084589366539</v>
      </c>
    </row>
    <row r="50" spans="1:5" x14ac:dyDescent="0.2">
      <c r="A50" s="17" t="s">
        <v>34</v>
      </c>
      <c r="B50" s="91">
        <v>44033.527023247669</v>
      </c>
      <c r="C50" s="91">
        <v>40478.998696878632</v>
      </c>
      <c r="D50" s="91">
        <v>3554.5283263690362</v>
      </c>
    </row>
    <row r="51" spans="1:5" x14ac:dyDescent="0.2">
      <c r="A51" s="19" t="s">
        <v>35</v>
      </c>
      <c r="B51" s="92">
        <v>4828.1722499999996</v>
      </c>
      <c r="C51" s="92">
        <v>4774.5659999999998</v>
      </c>
      <c r="D51" s="92">
        <v>53.606249999999818</v>
      </c>
    </row>
    <row r="52" spans="1:5" x14ac:dyDescent="0.2">
      <c r="A52" s="19" t="s">
        <v>103</v>
      </c>
      <c r="B52" s="92">
        <v>1509.984023961397</v>
      </c>
      <c r="C52" s="92">
        <v>547.47163439840597</v>
      </c>
      <c r="D52" s="92">
        <v>962.51238956299107</v>
      </c>
    </row>
    <row r="53" spans="1:5" x14ac:dyDescent="0.2">
      <c r="A53" s="19" t="s">
        <v>36</v>
      </c>
      <c r="B53" s="92">
        <v>39622.752028058698</v>
      </c>
      <c r="C53" s="92">
        <v>35911.894946132561</v>
      </c>
      <c r="D53" s="92">
        <v>3710.8570819261367</v>
      </c>
    </row>
    <row r="54" spans="1:5" x14ac:dyDescent="0.2">
      <c r="A54" s="19" t="s">
        <v>37</v>
      </c>
      <c r="B54" s="92">
        <v>-2433.9193478521397</v>
      </c>
      <c r="C54" s="92">
        <v>-1860.2844990055</v>
      </c>
      <c r="D54" s="92">
        <v>-573.63484884663967</v>
      </c>
    </row>
    <row r="55" spans="1:5" x14ac:dyDescent="0.2">
      <c r="A55" s="19" t="s">
        <v>38</v>
      </c>
      <c r="B55" s="92">
        <v>-1568.4998626110864</v>
      </c>
      <c r="C55" s="92">
        <v>-2779.432142421972</v>
      </c>
      <c r="D55" s="92">
        <v>1210.9322798108856</v>
      </c>
    </row>
    <row r="56" spans="1:5" x14ac:dyDescent="0.2">
      <c r="A56" s="19" t="s">
        <v>126</v>
      </c>
      <c r="B56" s="92">
        <v>0</v>
      </c>
      <c r="C56" s="92">
        <v>0</v>
      </c>
      <c r="D56" s="92">
        <v>0</v>
      </c>
    </row>
    <row r="57" spans="1:5" x14ac:dyDescent="0.2">
      <c r="A57" s="19" t="s">
        <v>104</v>
      </c>
      <c r="B57" s="92">
        <v>2075.0379316908034</v>
      </c>
      <c r="C57" s="92">
        <v>3884.7827577751464</v>
      </c>
      <c r="D57" s="92">
        <v>-1809.744826084343</v>
      </c>
    </row>
    <row r="58" spans="1:5" s="30" customFormat="1" x14ac:dyDescent="0.2">
      <c r="A58" s="17" t="s">
        <v>39</v>
      </c>
      <c r="B58" s="91">
        <v>8255.6717248445293</v>
      </c>
      <c r="C58" s="91">
        <v>7397.2915922769098</v>
      </c>
      <c r="D58" s="91">
        <v>858.38013256761951</v>
      </c>
    </row>
    <row r="59" spans="1:5" x14ac:dyDescent="0.2">
      <c r="A59" s="17" t="s">
        <v>105</v>
      </c>
      <c r="B59" s="91">
        <v>8250</v>
      </c>
      <c r="C59" s="91">
        <v>8250</v>
      </c>
      <c r="D59" s="91">
        <v>0</v>
      </c>
    </row>
    <row r="60" spans="1:5" x14ac:dyDescent="0.2">
      <c r="A60" s="14"/>
      <c r="B60" s="93"/>
      <c r="C60" s="93"/>
      <c r="D60" s="93"/>
    </row>
    <row r="61" spans="1:5" s="30" customFormat="1" x14ac:dyDescent="0.2">
      <c r="A61" s="16" t="s">
        <v>40</v>
      </c>
      <c r="B61" s="94">
        <v>67051.612372040443</v>
      </c>
      <c r="C61" s="94">
        <v>61272.616894136445</v>
      </c>
      <c r="D61" s="94">
        <v>5778.9954779039981</v>
      </c>
      <c r="E61" s="3"/>
    </row>
    <row r="62" spans="1:5" x14ac:dyDescent="0.2">
      <c r="A62" s="17" t="s">
        <v>41</v>
      </c>
      <c r="B62" s="95">
        <v>1280.6901795655219</v>
      </c>
      <c r="C62" s="95">
        <v>1261.4561020148119</v>
      </c>
      <c r="D62" s="95">
        <v>19.234077550710026</v>
      </c>
    </row>
    <row r="63" spans="1:5" x14ac:dyDescent="0.2">
      <c r="A63" s="17" t="s">
        <v>106</v>
      </c>
      <c r="B63" s="95">
        <v>5550.2911136723997</v>
      </c>
      <c r="C63" s="95">
        <v>5424.1487141356893</v>
      </c>
      <c r="D63" s="95">
        <v>126.1423995367104</v>
      </c>
    </row>
    <row r="64" spans="1:5" x14ac:dyDescent="0.2">
      <c r="A64" s="17" t="s">
        <v>107</v>
      </c>
      <c r="B64" s="95">
        <v>5055.6319533927708</v>
      </c>
      <c r="C64" s="95">
        <v>5330.4612684036238</v>
      </c>
      <c r="D64" s="95">
        <v>-274.82931501085295</v>
      </c>
    </row>
    <row r="65" spans="1:5" s="30" customFormat="1" x14ac:dyDescent="0.2">
      <c r="A65" s="19" t="s">
        <v>42</v>
      </c>
      <c r="B65" s="93">
        <v>1078.2077696601712</v>
      </c>
      <c r="C65" s="93">
        <v>1592.4454607627315</v>
      </c>
      <c r="D65" s="93">
        <v>-514.23769110256035</v>
      </c>
      <c r="E65" s="3"/>
    </row>
    <row r="66" spans="1:5" x14ac:dyDescent="0.2">
      <c r="A66" s="19" t="s">
        <v>43</v>
      </c>
      <c r="B66" s="93">
        <v>3977.4241837325994</v>
      </c>
      <c r="C66" s="93">
        <v>3738.0158076408925</v>
      </c>
      <c r="D66" s="93">
        <v>239.40837609170694</v>
      </c>
    </row>
    <row r="67" spans="1:5" x14ac:dyDescent="0.2">
      <c r="A67" s="17" t="s">
        <v>44</v>
      </c>
      <c r="B67" s="95">
        <v>41869.700449033946</v>
      </c>
      <c r="C67" s="95">
        <v>37175.141498560864</v>
      </c>
      <c r="D67" s="95">
        <v>4694.5589504730815</v>
      </c>
    </row>
    <row r="68" spans="1:5" s="30" customFormat="1" x14ac:dyDescent="0.2">
      <c r="A68" s="19" t="s">
        <v>45</v>
      </c>
      <c r="B68" s="93">
        <v>33138.682884797861</v>
      </c>
      <c r="C68" s="93">
        <v>31179.575314807033</v>
      </c>
      <c r="D68" s="93">
        <v>1959.1075699908288</v>
      </c>
      <c r="E68" s="3"/>
    </row>
    <row r="69" spans="1:5" s="30" customFormat="1" x14ac:dyDescent="0.2">
      <c r="A69" s="19" t="s">
        <v>46</v>
      </c>
      <c r="B69" s="93">
        <v>631.34514464052677</v>
      </c>
      <c r="C69" s="93">
        <v>524.6671576515372</v>
      </c>
      <c r="D69" s="93">
        <v>106.67798698898957</v>
      </c>
      <c r="E69" s="3"/>
    </row>
    <row r="70" spans="1:5" s="30" customFormat="1" x14ac:dyDescent="0.2">
      <c r="A70" s="19" t="s">
        <v>47</v>
      </c>
      <c r="B70" s="93">
        <v>2355.476014807316</v>
      </c>
      <c r="C70" s="93">
        <v>2252.6637786048723</v>
      </c>
      <c r="D70" s="93">
        <v>102.81223620244373</v>
      </c>
      <c r="E70" s="3"/>
    </row>
    <row r="71" spans="1:5" s="30" customFormat="1" x14ac:dyDescent="0.2">
      <c r="A71" s="19" t="s">
        <v>16</v>
      </c>
      <c r="B71" s="93">
        <v>3665.8280210848784</v>
      </c>
      <c r="C71" s="93">
        <v>1673.2156810332406</v>
      </c>
      <c r="D71" s="93">
        <v>1992.6123400516378</v>
      </c>
      <c r="E71" s="3"/>
    </row>
    <row r="72" spans="1:5" s="30" customFormat="1" x14ac:dyDescent="0.2">
      <c r="A72" s="19" t="s">
        <v>48</v>
      </c>
      <c r="B72" s="93">
        <v>2078.368383703365</v>
      </c>
      <c r="C72" s="93">
        <v>1545.0195664641778</v>
      </c>
      <c r="D72" s="93">
        <v>533.34881723918716</v>
      </c>
      <c r="E72" s="3"/>
    </row>
    <row r="73" spans="1:5" s="30" customFormat="1" x14ac:dyDescent="0.2">
      <c r="A73" s="17" t="s">
        <v>127</v>
      </c>
      <c r="B73" s="95">
        <v>480.141836685925</v>
      </c>
      <c r="C73" s="95">
        <v>418.42406822646126</v>
      </c>
      <c r="D73" s="95">
        <v>61.717768459463741</v>
      </c>
      <c r="E73" s="3"/>
    </row>
    <row r="74" spans="1:5" s="30" customFormat="1" x14ac:dyDescent="0.2">
      <c r="A74" s="17" t="s">
        <v>100</v>
      </c>
      <c r="B74" s="95">
        <v>314.64658200292803</v>
      </c>
      <c r="C74" s="95">
        <v>299.57792285884102</v>
      </c>
      <c r="D74" s="95">
        <v>15.068659144087007</v>
      </c>
      <c r="E74" s="3"/>
    </row>
    <row r="75" spans="1:5" s="30" customFormat="1" x14ac:dyDescent="0.2">
      <c r="A75" s="17" t="s">
        <v>49</v>
      </c>
      <c r="B75" s="95">
        <v>12500.510257686952</v>
      </c>
      <c r="C75" s="95">
        <v>11363.407319936154</v>
      </c>
      <c r="D75" s="95">
        <v>1137.1029377507984</v>
      </c>
      <c r="E75" s="3"/>
    </row>
    <row r="76" spans="1:5" x14ac:dyDescent="0.2">
      <c r="A76" s="17"/>
      <c r="B76" s="95"/>
      <c r="C76" s="95"/>
      <c r="D76" s="95"/>
    </row>
    <row r="77" spans="1:5" x14ac:dyDescent="0.2">
      <c r="A77" s="16" t="s">
        <v>50</v>
      </c>
      <c r="B77" s="94">
        <v>29196.94187929765</v>
      </c>
      <c r="C77" s="94">
        <v>24353.303573550947</v>
      </c>
      <c r="D77" s="94">
        <v>4843.6383057467028</v>
      </c>
    </row>
    <row r="78" spans="1:5" x14ac:dyDescent="0.2">
      <c r="A78" s="17" t="s">
        <v>107</v>
      </c>
      <c r="B78" s="95">
        <v>948.63949225747808</v>
      </c>
      <c r="C78" s="95">
        <v>788.73327427555068</v>
      </c>
      <c r="D78" s="95">
        <v>159.9062179819274</v>
      </c>
    </row>
    <row r="79" spans="1:5" x14ac:dyDescent="0.2">
      <c r="A79" s="19" t="s">
        <v>42</v>
      </c>
      <c r="B79" s="93">
        <v>29.234483919775801</v>
      </c>
      <c r="C79" s="93">
        <v>26.564056228159902</v>
      </c>
      <c r="D79" s="93">
        <v>2.6704276916158989</v>
      </c>
    </row>
    <row r="80" spans="1:5" s="30" customFormat="1" x14ac:dyDescent="0.2">
      <c r="A80" s="19" t="s">
        <v>43</v>
      </c>
      <c r="B80" s="93">
        <v>919.40500833770227</v>
      </c>
      <c r="C80" s="93">
        <v>762.16921804739081</v>
      </c>
      <c r="D80" s="93">
        <v>157.23579029031146</v>
      </c>
      <c r="E80" s="3"/>
    </row>
    <row r="81" spans="1:5" x14ac:dyDescent="0.2">
      <c r="A81" s="17" t="s">
        <v>97</v>
      </c>
      <c r="B81" s="95">
        <v>24907.205750226483</v>
      </c>
      <c r="C81" s="95">
        <v>21296.795336017338</v>
      </c>
      <c r="D81" s="95">
        <v>3610.4104142091451</v>
      </c>
    </row>
    <row r="82" spans="1:5" x14ac:dyDescent="0.2">
      <c r="A82" s="19" t="s">
        <v>45</v>
      </c>
      <c r="B82" s="93">
        <v>10445.455932104745</v>
      </c>
      <c r="C82" s="93">
        <v>9983.8418541097089</v>
      </c>
      <c r="D82" s="93">
        <v>461.6140779950365</v>
      </c>
    </row>
    <row r="83" spans="1:5" s="30" customFormat="1" ht="14.25" customHeight="1" x14ac:dyDescent="0.2">
      <c r="A83" s="19" t="s">
        <v>46</v>
      </c>
      <c r="B83" s="93">
        <v>92.388713852045598</v>
      </c>
      <c r="C83" s="93">
        <v>99.942598274794292</v>
      </c>
      <c r="D83" s="93">
        <v>-7.5538844227486948</v>
      </c>
      <c r="E83" s="3"/>
    </row>
    <row r="84" spans="1:5" x14ac:dyDescent="0.2">
      <c r="A84" s="19" t="s">
        <v>16</v>
      </c>
      <c r="B84" s="93">
        <v>3958.7711541024632</v>
      </c>
      <c r="C84" s="93">
        <v>2110.8185921791073</v>
      </c>
      <c r="D84" s="93">
        <v>1847.9525619233559</v>
      </c>
    </row>
    <row r="85" spans="1:5" x14ac:dyDescent="0.2">
      <c r="A85" s="19" t="s">
        <v>47</v>
      </c>
      <c r="B85" s="93">
        <v>185.74959915473883</v>
      </c>
      <c r="C85" s="93">
        <v>158.30688434720261</v>
      </c>
      <c r="D85" s="93">
        <v>27.44271480753622</v>
      </c>
    </row>
    <row r="86" spans="1:5" x14ac:dyDescent="0.2">
      <c r="A86" s="19" t="s">
        <v>51</v>
      </c>
      <c r="B86" s="93">
        <v>6125.0024898374086</v>
      </c>
      <c r="C86" s="93">
        <v>5964.3007133547244</v>
      </c>
      <c r="D86" s="93">
        <v>160.70177648268418</v>
      </c>
    </row>
    <row r="87" spans="1:5" x14ac:dyDescent="0.2">
      <c r="A87" s="19" t="s">
        <v>48</v>
      </c>
      <c r="B87" s="93">
        <v>4099.8378611750804</v>
      </c>
      <c r="C87" s="93">
        <v>2979.5846937517995</v>
      </c>
      <c r="D87" s="93">
        <v>1120.253167423281</v>
      </c>
    </row>
    <row r="88" spans="1:5" x14ac:dyDescent="0.2">
      <c r="A88" s="17" t="s">
        <v>98</v>
      </c>
      <c r="B88" s="95">
        <v>3341.0966368136919</v>
      </c>
      <c r="C88" s="95">
        <v>2267.7749632580612</v>
      </c>
      <c r="D88" s="95">
        <v>1073.3216735556307</v>
      </c>
    </row>
    <row r="89" spans="1:5" x14ac:dyDescent="0.2">
      <c r="A89" s="19" t="s">
        <v>101</v>
      </c>
      <c r="B89" s="93">
        <v>730.33323569134996</v>
      </c>
      <c r="C89" s="93">
        <v>226.58382461157902</v>
      </c>
      <c r="D89" s="93">
        <v>503.74941107977094</v>
      </c>
    </row>
    <row r="90" spans="1:5" x14ac:dyDescent="0.2">
      <c r="A90" s="19" t="s">
        <v>52</v>
      </c>
      <c r="B90" s="93">
        <v>1890.6066503659258</v>
      </c>
      <c r="C90" s="93">
        <v>1205.0816389423478</v>
      </c>
      <c r="D90" s="93">
        <v>685.52501142357801</v>
      </c>
    </row>
    <row r="91" spans="1:5" x14ac:dyDescent="0.2">
      <c r="A91" s="19" t="s">
        <v>53</v>
      </c>
      <c r="B91" s="93">
        <v>720.15675075641639</v>
      </c>
      <c r="C91" s="93">
        <v>836.10949970413424</v>
      </c>
      <c r="D91" s="93">
        <v>-115.95274894771785</v>
      </c>
    </row>
    <row r="92" spans="1:5" x14ac:dyDescent="0.2">
      <c r="A92" s="19"/>
      <c r="B92" s="95"/>
      <c r="C92" s="95"/>
      <c r="D92" s="95"/>
    </row>
    <row r="93" spans="1:5" x14ac:dyDescent="0.2">
      <c r="A93" s="26" t="s">
        <v>54</v>
      </c>
      <c r="B93" s="96">
        <v>156787.75299943029</v>
      </c>
      <c r="C93" s="96">
        <v>141752.21075684292</v>
      </c>
      <c r="D93" s="96">
        <v>15035.542242587355</v>
      </c>
    </row>
    <row r="94" spans="1:5" x14ac:dyDescent="0.2">
      <c r="A94" s="19"/>
      <c r="B94" s="31"/>
      <c r="C94" s="31"/>
    </row>
    <row r="95" spans="1:5" x14ac:dyDescent="0.2">
      <c r="A95" s="32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showGridLines="0" tabSelected="1" zoomScale="90" zoomScaleNormal="90" workbookViewId="0"/>
  </sheetViews>
  <sheetFormatPr baseColWidth="10"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57</v>
      </c>
      <c r="B5" s="1"/>
      <c r="C5" s="1"/>
      <c r="D5" s="2"/>
    </row>
    <row r="6" spans="1:8" ht="18.75" x14ac:dyDescent="0.3">
      <c r="A6" s="4">
        <f>+'Balance Sheet'!A6</f>
        <v>44742</v>
      </c>
      <c r="B6" s="1"/>
      <c r="C6" s="1"/>
      <c r="D6" s="2"/>
    </row>
    <row r="7" spans="1:8" ht="18.75" x14ac:dyDescent="0.3">
      <c r="A7" s="33" t="s">
        <v>56</v>
      </c>
      <c r="B7" s="1"/>
      <c r="C7" s="1"/>
      <c r="D7" s="2"/>
    </row>
    <row r="8" spans="1:8" x14ac:dyDescent="0.2">
      <c r="A8" s="34"/>
      <c r="B8" s="34"/>
      <c r="C8" s="35"/>
      <c r="D8" s="34"/>
    </row>
    <row r="9" spans="1:8" x14ac:dyDescent="0.2">
      <c r="A9" s="34"/>
      <c r="B9" s="34"/>
      <c r="C9" s="36"/>
      <c r="D9" s="37" t="s">
        <v>91</v>
      </c>
    </row>
    <row r="10" spans="1:8" ht="31.9" customHeight="1" x14ac:dyDescent="0.2">
      <c r="A10" s="38"/>
      <c r="B10" s="39" t="s">
        <v>132</v>
      </c>
      <c r="C10" s="39" t="s">
        <v>133</v>
      </c>
      <c r="D10" s="39" t="s">
        <v>0</v>
      </c>
    </row>
    <row r="11" spans="1:8" x14ac:dyDescent="0.2">
      <c r="A11" s="40" t="s">
        <v>58</v>
      </c>
      <c r="B11" s="41">
        <v>24429.950512607746</v>
      </c>
      <c r="C11" s="41">
        <v>18752.160726305359</v>
      </c>
      <c r="D11" s="41">
        <v>30.278056321998321</v>
      </c>
      <c r="F11" s="60"/>
      <c r="G11" s="60"/>
      <c r="H11" s="60"/>
    </row>
    <row r="12" spans="1:8" x14ac:dyDescent="0.2">
      <c r="A12" s="42" t="s">
        <v>59</v>
      </c>
      <c r="B12" s="43">
        <v>-14561.10224574972</v>
      </c>
      <c r="C12" s="43">
        <v>-10246.170490567623</v>
      </c>
      <c r="D12" s="43">
        <v>42.112628900273705</v>
      </c>
      <c r="F12" s="60"/>
      <c r="G12" s="60"/>
      <c r="H12" s="60"/>
    </row>
    <row r="13" spans="1:8" x14ac:dyDescent="0.2">
      <c r="A13" s="44" t="s">
        <v>60</v>
      </c>
      <c r="B13" s="45">
        <v>9868.8482668580273</v>
      </c>
      <c r="C13" s="45">
        <v>8505.9902357377359</v>
      </c>
      <c r="D13" s="49">
        <v>16.022332419266981</v>
      </c>
      <c r="F13" s="60"/>
      <c r="G13" s="60"/>
      <c r="H13" s="60"/>
    </row>
    <row r="14" spans="1:8" x14ac:dyDescent="0.2">
      <c r="A14" s="40" t="s">
        <v>61</v>
      </c>
      <c r="B14" s="41">
        <v>-2491.8204960650805</v>
      </c>
      <c r="C14" s="41">
        <v>-2119.700708278835</v>
      </c>
      <c r="D14" s="41">
        <v>17.555298553841649</v>
      </c>
      <c r="F14" s="60"/>
      <c r="G14" s="60"/>
      <c r="H14" s="60"/>
    </row>
    <row r="15" spans="1:8" x14ac:dyDescent="0.2">
      <c r="A15" s="46" t="s">
        <v>62</v>
      </c>
      <c r="B15" s="47">
        <v>-1587.6405314484966</v>
      </c>
      <c r="C15" s="47">
        <v>-1449.0657782631044</v>
      </c>
      <c r="D15" s="47">
        <v>9.5630409098124058</v>
      </c>
      <c r="F15" s="60"/>
      <c r="G15" s="60"/>
      <c r="H15" s="60"/>
    </row>
    <row r="16" spans="1:8" x14ac:dyDescent="0.2">
      <c r="A16" s="46" t="s">
        <v>63</v>
      </c>
      <c r="B16" s="48">
        <v>376.33233678831607</v>
      </c>
      <c r="C16" s="48">
        <v>340.17548169128634</v>
      </c>
      <c r="D16" s="48">
        <v>10.628883339053385</v>
      </c>
      <c r="F16" s="60"/>
      <c r="G16" s="60"/>
      <c r="H16" s="60"/>
    </row>
    <row r="17" spans="1:8" x14ac:dyDescent="0.2">
      <c r="A17" s="46" t="s">
        <v>64</v>
      </c>
      <c r="B17" s="47">
        <v>-1663.0059456323729</v>
      </c>
      <c r="C17" s="47">
        <v>-1411.8307717426087</v>
      </c>
      <c r="D17" s="47">
        <v>17.790742270034333</v>
      </c>
      <c r="F17" s="60"/>
      <c r="G17" s="60"/>
      <c r="H17" s="60"/>
    </row>
    <row r="18" spans="1:8" x14ac:dyDescent="0.2">
      <c r="A18" s="46" t="s">
        <v>102</v>
      </c>
      <c r="B18" s="48">
        <v>382.49364422747306</v>
      </c>
      <c r="C18" s="48">
        <v>401.02036003559186</v>
      </c>
      <c r="D18" s="47">
        <v>-4.619894063851147</v>
      </c>
      <c r="F18" s="60"/>
      <c r="G18" s="60"/>
      <c r="H18" s="60"/>
    </row>
    <row r="19" spans="1:8" x14ac:dyDescent="0.2">
      <c r="A19" s="40" t="s">
        <v>65</v>
      </c>
      <c r="B19" s="41">
        <v>-933.17462105165635</v>
      </c>
      <c r="C19" s="41">
        <v>-942.67196209265785</v>
      </c>
      <c r="D19" s="41">
        <v>-1.0074916219973438</v>
      </c>
      <c r="F19" s="60"/>
      <c r="G19" s="60"/>
      <c r="H19" s="60"/>
    </row>
    <row r="20" spans="1:8" x14ac:dyDescent="0.2">
      <c r="A20" s="44" t="s">
        <v>1</v>
      </c>
      <c r="B20" s="49">
        <v>6443.8531497412905</v>
      </c>
      <c r="C20" s="49">
        <v>5443.6175653662431</v>
      </c>
      <c r="D20" s="49">
        <v>18.374464634305223</v>
      </c>
      <c r="F20" s="60"/>
      <c r="G20" s="60"/>
      <c r="H20" s="60"/>
    </row>
    <row r="21" spans="1:8" x14ac:dyDescent="0.2">
      <c r="A21" s="42" t="s">
        <v>66</v>
      </c>
      <c r="B21" s="43">
        <v>-2521.5504017866792</v>
      </c>
      <c r="C21" s="43">
        <v>-2202.1002539224228</v>
      </c>
      <c r="D21" s="43">
        <v>14.50661237131442</v>
      </c>
      <c r="F21" s="60"/>
      <c r="G21" s="60"/>
      <c r="H21" s="60"/>
    </row>
    <row r="22" spans="1:8" x14ac:dyDescent="0.2">
      <c r="A22" s="44" t="s">
        <v>67</v>
      </c>
      <c r="B22" s="49">
        <v>3922.3027479546108</v>
      </c>
      <c r="C22" s="49">
        <v>3241.5173114438203</v>
      </c>
      <c r="D22" s="49">
        <v>21.00206079749605</v>
      </c>
      <c r="F22" s="60"/>
      <c r="G22" s="60"/>
      <c r="H22" s="60"/>
    </row>
    <row r="23" spans="1:8" x14ac:dyDescent="0.2">
      <c r="A23" s="40" t="s">
        <v>68</v>
      </c>
      <c r="B23" s="41">
        <v>-1522.667499327167</v>
      </c>
      <c r="C23" s="41">
        <v>-1047.5730973875086</v>
      </c>
      <c r="D23" s="41">
        <v>45.351909391762071</v>
      </c>
      <c r="F23" s="60"/>
      <c r="G23" s="60"/>
      <c r="H23" s="60"/>
    </row>
    <row r="24" spans="1:8" x14ac:dyDescent="0.2">
      <c r="A24" s="40" t="s">
        <v>69</v>
      </c>
      <c r="B24" s="41">
        <v>606.69639128737549</v>
      </c>
      <c r="C24" s="41">
        <v>575.91798293128181</v>
      </c>
      <c r="D24" s="41">
        <v>5.3442346424813998</v>
      </c>
      <c r="F24" s="60"/>
      <c r="G24" s="60"/>
      <c r="H24" s="60"/>
    </row>
    <row r="25" spans="1:8" x14ac:dyDescent="0.2">
      <c r="A25" s="40" t="s">
        <v>70</v>
      </c>
      <c r="B25" s="41">
        <v>-915.97110803979149</v>
      </c>
      <c r="C25" s="41">
        <v>-471.65511445622678</v>
      </c>
      <c r="D25" s="41">
        <v>94.203577988509366</v>
      </c>
      <c r="F25" s="60"/>
      <c r="G25" s="60"/>
      <c r="H25" s="60"/>
    </row>
    <row r="26" spans="1:8" x14ac:dyDescent="0.2">
      <c r="A26" s="40" t="s">
        <v>71</v>
      </c>
      <c r="B26" s="41">
        <v>161.02006496415029</v>
      </c>
      <c r="C26" s="41">
        <v>-1.8639143391656998</v>
      </c>
      <c r="D26" s="41" t="s">
        <v>147</v>
      </c>
      <c r="F26" s="60"/>
      <c r="G26" s="60"/>
      <c r="H26" s="60"/>
    </row>
    <row r="27" spans="1:8" x14ac:dyDescent="0.2">
      <c r="A27" s="44" t="s">
        <v>72</v>
      </c>
      <c r="B27" s="49">
        <v>3167.3517048789695</v>
      </c>
      <c r="C27" s="49">
        <v>2767.9982826484279</v>
      </c>
      <c r="D27" s="49">
        <v>14.427516979831331</v>
      </c>
      <c r="F27" s="60"/>
      <c r="G27" s="60"/>
      <c r="H27" s="60"/>
    </row>
    <row r="28" spans="1:8" x14ac:dyDescent="0.2">
      <c r="A28" s="42" t="s">
        <v>73</v>
      </c>
      <c r="B28" s="43">
        <v>-699.83051332656532</v>
      </c>
      <c r="C28" s="43">
        <v>-1014.562954830337</v>
      </c>
      <c r="D28" s="41">
        <v>-31.021479742122427</v>
      </c>
      <c r="F28" s="60"/>
      <c r="G28" s="60"/>
      <c r="H28" s="60"/>
    </row>
    <row r="29" spans="1:8" x14ac:dyDescent="0.2">
      <c r="A29" s="42" t="s">
        <v>74</v>
      </c>
      <c r="B29" s="43">
        <v>-392.48326286158726</v>
      </c>
      <c r="C29" s="43">
        <v>-222.10399408599872</v>
      </c>
      <c r="D29" s="41">
        <v>76.711483499759865</v>
      </c>
      <c r="F29" s="60"/>
      <c r="G29" s="60"/>
      <c r="H29" s="60"/>
    </row>
    <row r="30" spans="1:8" x14ac:dyDescent="0.2">
      <c r="A30" s="44" t="s">
        <v>75</v>
      </c>
      <c r="B30" s="49">
        <v>2075.0379286908169</v>
      </c>
      <c r="C30" s="49">
        <v>1531.3313337320922</v>
      </c>
      <c r="D30" s="49">
        <v>35.505483560741055</v>
      </c>
      <c r="F30" s="60"/>
      <c r="G30" s="60"/>
      <c r="H30" s="60"/>
    </row>
    <row r="31" spans="1:8" ht="12" customHeight="1" x14ac:dyDescent="0.2"/>
    <row r="32" spans="1:8" x14ac:dyDescent="0.2">
      <c r="A32" s="88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8.28515625" style="3" customWidth="1"/>
    <col min="4" max="4" width="14.140625" style="3" customWidth="1"/>
    <col min="5" max="5" width="11.28515625" style="3" bestFit="1" customWidth="1"/>
    <col min="6" max="16384" width="11.28515625" style="3"/>
  </cols>
  <sheetData>
    <row r="2" spans="1:5" ht="12.75" customHeight="1" x14ac:dyDescent="0.2"/>
    <row r="3" spans="1:5" ht="12.75" customHeight="1" x14ac:dyDescent="0.2"/>
    <row r="4" spans="1:5" ht="18.75" customHeight="1" x14ac:dyDescent="0.3">
      <c r="E4" s="50"/>
    </row>
    <row r="5" spans="1:5" ht="18.75" customHeight="1" x14ac:dyDescent="0.3">
      <c r="C5" s="84" t="s">
        <v>85</v>
      </c>
      <c r="D5" s="84"/>
      <c r="E5" s="50"/>
    </row>
    <row r="6" spans="1:5" ht="18.75" x14ac:dyDescent="0.3">
      <c r="A6" s="55" t="s">
        <v>3</v>
      </c>
      <c r="C6" s="52">
        <f>+'Balance Sheet'!A6</f>
        <v>44742</v>
      </c>
      <c r="D6" s="52"/>
      <c r="E6" s="51"/>
    </row>
    <row r="7" spans="1:5" ht="18.75" x14ac:dyDescent="0.3">
      <c r="B7" s="50"/>
      <c r="C7" s="51" t="s">
        <v>56</v>
      </c>
      <c r="D7" s="51"/>
      <c r="E7" s="50"/>
    </row>
    <row r="8" spans="1:5" ht="18.75" x14ac:dyDescent="0.3">
      <c r="A8" s="66"/>
      <c r="B8" s="67"/>
      <c r="C8" s="67"/>
      <c r="D8" s="67"/>
      <c r="E8" s="67"/>
    </row>
    <row r="9" spans="1:5" x14ac:dyDescent="0.2">
      <c r="A9" s="68"/>
      <c r="B9" s="69"/>
      <c r="C9" s="69"/>
      <c r="D9" s="69"/>
      <c r="E9" s="37" t="s">
        <v>91</v>
      </c>
    </row>
    <row r="10" spans="1:5" ht="34.15" customHeight="1" x14ac:dyDescent="0.2">
      <c r="A10" s="70" t="str">
        <f>+'P&amp;L'!B10</f>
        <v>June 
2022</v>
      </c>
      <c r="B10" s="71" t="s">
        <v>128</v>
      </c>
      <c r="C10" s="72" t="s">
        <v>123</v>
      </c>
      <c r="D10" s="72" t="s">
        <v>83</v>
      </c>
      <c r="E10" s="72" t="s">
        <v>84</v>
      </c>
    </row>
    <row r="11" spans="1:5" x14ac:dyDescent="0.2">
      <c r="A11" s="73" t="s">
        <v>76</v>
      </c>
      <c r="B11" s="43">
        <v>9005.1963770488073</v>
      </c>
      <c r="C11" s="43">
        <v>15858.538563705693</v>
      </c>
      <c r="D11" s="43">
        <v>24.49039048209</v>
      </c>
      <c r="E11" s="47">
        <v>-458.27481862884508</v>
      </c>
    </row>
    <row r="12" spans="1:5" x14ac:dyDescent="0.2">
      <c r="A12" s="73" t="s">
        <v>77</v>
      </c>
      <c r="B12" s="43">
        <v>-3942.2797412916111</v>
      </c>
      <c r="C12" s="43">
        <v>-11035.350441955905</v>
      </c>
      <c r="D12" s="43">
        <v>-17.663975936749999</v>
      </c>
      <c r="E12" s="47">
        <v>434.19191343454628</v>
      </c>
    </row>
    <row r="13" spans="1:5" x14ac:dyDescent="0.2">
      <c r="A13" s="74" t="s">
        <v>60</v>
      </c>
      <c r="B13" s="45">
        <v>5062.9166357571967</v>
      </c>
      <c r="C13" s="45">
        <v>4823.1881217497867</v>
      </c>
      <c r="D13" s="45">
        <v>6.8264145453400014</v>
      </c>
      <c r="E13" s="45">
        <v>-24.08290519429606</v>
      </c>
    </row>
    <row r="14" spans="1:5" x14ac:dyDescent="0.2">
      <c r="A14" s="73" t="s">
        <v>61</v>
      </c>
      <c r="B14" s="47">
        <v>-1192.6134990654239</v>
      </c>
      <c r="C14" s="47">
        <v>-1333.9833132171816</v>
      </c>
      <c r="D14" s="47">
        <v>-6.4608451319046996</v>
      </c>
      <c r="E14" s="47">
        <v>41.237161349429634</v>
      </c>
    </row>
    <row r="15" spans="1:5" x14ac:dyDescent="0.2">
      <c r="A15" s="75" t="s">
        <v>62</v>
      </c>
      <c r="B15" s="47">
        <v>-853.62105153967946</v>
      </c>
      <c r="C15" s="47">
        <v>-506.91408833986202</v>
      </c>
      <c r="D15" s="47">
        <v>-4.9833412346135004</v>
      </c>
      <c r="E15" s="63">
        <v>-222.12205033434165</v>
      </c>
    </row>
    <row r="16" spans="1:5" x14ac:dyDescent="0.2">
      <c r="A16" s="75" t="s">
        <v>63</v>
      </c>
      <c r="B16" s="47">
        <v>279.09824991466968</v>
      </c>
      <c r="C16" s="47">
        <v>92.311601828038405</v>
      </c>
      <c r="D16" s="47">
        <v>0</v>
      </c>
      <c r="E16" s="63">
        <v>4.9224850456079849</v>
      </c>
    </row>
    <row r="17" spans="1:5" x14ac:dyDescent="0.2">
      <c r="A17" s="75" t="s">
        <v>64</v>
      </c>
      <c r="B17" s="47">
        <v>-906.05684801050518</v>
      </c>
      <c r="C17" s="47">
        <v>-1039.443616215116</v>
      </c>
      <c r="D17" s="47">
        <v>-1.5836393392711996</v>
      </c>
      <c r="E17" s="63">
        <v>284.07815793251945</v>
      </c>
    </row>
    <row r="18" spans="1:5" x14ac:dyDescent="0.2">
      <c r="A18" s="75" t="s">
        <v>102</v>
      </c>
      <c r="B18" s="47">
        <v>287.96615057009103</v>
      </c>
      <c r="C18" s="47">
        <v>120.06278950975799</v>
      </c>
      <c r="D18" s="47">
        <v>0.10613544198000001</v>
      </c>
      <c r="E18" s="63">
        <v>-25.641431294355968</v>
      </c>
    </row>
    <row r="19" spans="1:5" x14ac:dyDescent="0.2">
      <c r="A19" s="73" t="s">
        <v>65</v>
      </c>
      <c r="B19" s="47">
        <v>-494.5134363760107</v>
      </c>
      <c r="C19" s="47">
        <v>-435.12760768329281</v>
      </c>
      <c r="D19" s="47">
        <v>-0.49043511016809999</v>
      </c>
      <c r="E19" s="63">
        <v>-3.0431418821847345</v>
      </c>
    </row>
    <row r="20" spans="1:5" x14ac:dyDescent="0.2">
      <c r="A20" s="74" t="s">
        <v>1</v>
      </c>
      <c r="B20" s="49">
        <v>3375.7897003157623</v>
      </c>
      <c r="C20" s="49">
        <v>3054.0772008493109</v>
      </c>
      <c r="D20" s="49">
        <v>-0.12486569673279838</v>
      </c>
      <c r="E20" s="49">
        <v>14.111114272950148</v>
      </c>
    </row>
    <row r="21" spans="1:5" x14ac:dyDescent="0.2">
      <c r="A21" s="73" t="s">
        <v>78</v>
      </c>
      <c r="B21" s="47">
        <v>-1147.5519396072582</v>
      </c>
      <c r="C21" s="47">
        <v>-1309.2584370844852</v>
      </c>
      <c r="D21" s="47">
        <v>-4.472564661277401</v>
      </c>
      <c r="E21" s="47">
        <v>-60.267460433658442</v>
      </c>
    </row>
    <row r="22" spans="1:5" x14ac:dyDescent="0.2">
      <c r="A22" s="74" t="s">
        <v>67</v>
      </c>
      <c r="B22" s="49">
        <v>2228.2377607085045</v>
      </c>
      <c r="C22" s="49">
        <v>1744.8187637648257</v>
      </c>
      <c r="D22" s="49">
        <v>-4.5974303580101985</v>
      </c>
      <c r="E22" s="49">
        <v>-46.156346160709205</v>
      </c>
    </row>
    <row r="23" spans="1:5" x14ac:dyDescent="0.2">
      <c r="A23" s="73" t="s">
        <v>79</v>
      </c>
      <c r="B23" s="47">
        <v>-438.54648257033142</v>
      </c>
      <c r="C23" s="47">
        <v>-223.07189853873228</v>
      </c>
      <c r="D23" s="47">
        <v>0.15077891042269997</v>
      </c>
      <c r="E23" s="47">
        <v>-254.50350584115046</v>
      </c>
    </row>
    <row r="24" spans="1:5" x14ac:dyDescent="0.2">
      <c r="A24" s="73" t="s">
        <v>80</v>
      </c>
      <c r="B24" s="47">
        <v>6.2743233891844001</v>
      </c>
      <c r="C24" s="47">
        <v>231.0549659007219</v>
      </c>
      <c r="D24" s="47">
        <v>-76.313752329514401</v>
      </c>
      <c r="E24" s="47">
        <v>4.528003758409227E-3</v>
      </c>
    </row>
    <row r="25" spans="1:5" x14ac:dyDescent="0.2">
      <c r="A25" s="74" t="s">
        <v>81</v>
      </c>
      <c r="B25" s="49">
        <v>1795.965601527357</v>
      </c>
      <c r="C25" s="49">
        <v>1752.8018311268152</v>
      </c>
      <c r="D25" s="49">
        <v>-80.760403777101914</v>
      </c>
      <c r="E25" s="49">
        <v>-300.65532399810115</v>
      </c>
    </row>
    <row r="26" spans="1:5" x14ac:dyDescent="0.2">
      <c r="A26" s="73" t="s">
        <v>82</v>
      </c>
      <c r="B26" s="47">
        <v>-702.74969073065131</v>
      </c>
      <c r="C26" s="47">
        <v>-505.90597582720193</v>
      </c>
      <c r="D26" s="47">
        <v>0.57531722988999989</v>
      </c>
      <c r="E26" s="47">
        <v>115.76657313981056</v>
      </c>
    </row>
    <row r="27" spans="1:5" x14ac:dyDescent="0.2">
      <c r="A27" s="76" t="s">
        <v>75</v>
      </c>
      <c r="B27" s="77">
        <v>1093.2159107967057</v>
      </c>
      <c r="C27" s="77">
        <v>1246.8958552996135</v>
      </c>
      <c r="D27" s="77">
        <v>-80.18508654721191</v>
      </c>
      <c r="E27" s="77">
        <v>-184.88875085829076</v>
      </c>
    </row>
    <row r="30" spans="1:5" ht="18.75" x14ac:dyDescent="0.3">
      <c r="C30" s="64"/>
      <c r="D30" s="64"/>
    </row>
    <row r="31" spans="1:5" x14ac:dyDescent="0.2">
      <c r="E31" s="37" t="s">
        <v>91</v>
      </c>
    </row>
    <row r="32" spans="1:5" s="78" customFormat="1" ht="32.25" customHeight="1" x14ac:dyDescent="0.2">
      <c r="A32" s="70" t="s">
        <v>131</v>
      </c>
      <c r="B32" s="71" t="s">
        <v>128</v>
      </c>
      <c r="C32" s="72" t="s">
        <v>123</v>
      </c>
      <c r="D32" s="72" t="s">
        <v>83</v>
      </c>
      <c r="E32" s="72" t="s">
        <v>84</v>
      </c>
    </row>
    <row r="33" spans="1:5" s="78" customFormat="1" x14ac:dyDescent="0.2">
      <c r="A33" s="79" t="s">
        <v>76</v>
      </c>
      <c r="B33" s="47">
        <v>6845.7502068054027</v>
      </c>
      <c r="C33" s="47">
        <v>12094.595556187893</v>
      </c>
      <c r="D33" s="47">
        <v>130.33509972048711</v>
      </c>
      <c r="E33" s="47">
        <v>-318.52013640842239</v>
      </c>
    </row>
    <row r="34" spans="1:5" s="78" customFormat="1" x14ac:dyDescent="0.2">
      <c r="A34" s="79" t="s">
        <v>77</v>
      </c>
      <c r="B34" s="47">
        <v>-2788.6569933428782</v>
      </c>
      <c r="C34" s="47">
        <v>-7666.915386200968</v>
      </c>
      <c r="D34" s="47">
        <v>-88.295314366083602</v>
      </c>
      <c r="E34" s="47">
        <v>297.69720334230647</v>
      </c>
    </row>
    <row r="35" spans="1:5" s="78" customFormat="1" x14ac:dyDescent="0.2">
      <c r="A35" s="80" t="s">
        <v>60</v>
      </c>
      <c r="B35" s="49">
        <v>4057.0932134625241</v>
      </c>
      <c r="C35" s="49">
        <v>4427.6801699869247</v>
      </c>
      <c r="D35" s="49">
        <v>42.039785354403506</v>
      </c>
      <c r="E35" s="49">
        <v>-20.822933066115951</v>
      </c>
    </row>
    <row r="36" spans="1:5" s="78" customFormat="1" x14ac:dyDescent="0.2">
      <c r="A36" s="81" t="s">
        <v>61</v>
      </c>
      <c r="B36" s="47">
        <v>-1052.7251486887828</v>
      </c>
      <c r="C36" s="47">
        <v>-1109.3184415164803</v>
      </c>
      <c r="D36" s="47">
        <v>-8.1512510475881008</v>
      </c>
      <c r="E36" s="47">
        <v>50.494132974016267</v>
      </c>
    </row>
    <row r="37" spans="1:5" s="78" customFormat="1" x14ac:dyDescent="0.2">
      <c r="A37" s="82" t="s">
        <v>62</v>
      </c>
      <c r="B37" s="63">
        <v>-797.61629315239202</v>
      </c>
      <c r="C37" s="63">
        <v>-453.02901715171157</v>
      </c>
      <c r="D37" s="63">
        <v>-5.8496134386406</v>
      </c>
      <c r="E37" s="63">
        <v>-192.57085452036026</v>
      </c>
    </row>
    <row r="38" spans="1:5" s="78" customFormat="1" x14ac:dyDescent="0.2">
      <c r="A38" s="82" t="s">
        <v>63</v>
      </c>
      <c r="B38" s="63">
        <v>258.01237661085361</v>
      </c>
      <c r="C38" s="63">
        <v>79.131470063619403</v>
      </c>
      <c r="D38" s="63">
        <v>0</v>
      </c>
      <c r="E38" s="63">
        <v>3.0316350168133255</v>
      </c>
    </row>
    <row r="39" spans="1:5" s="78" customFormat="1" x14ac:dyDescent="0.2">
      <c r="A39" s="82" t="s">
        <v>64</v>
      </c>
      <c r="B39" s="63">
        <v>-737.08358356431381</v>
      </c>
      <c r="C39" s="63">
        <v>-934.81851319396128</v>
      </c>
      <c r="D39" s="63">
        <v>-2.3498459076513005</v>
      </c>
      <c r="E39" s="63">
        <v>262.42117092331767</v>
      </c>
    </row>
    <row r="40" spans="1:5" s="78" customFormat="1" x14ac:dyDescent="0.2">
      <c r="A40" s="82" t="s">
        <v>102</v>
      </c>
      <c r="B40" s="63">
        <v>223.9623514170693</v>
      </c>
      <c r="C40" s="63">
        <v>199.39761876557267</v>
      </c>
      <c r="D40" s="63">
        <v>4.8208298703799994E-2</v>
      </c>
      <c r="E40" s="63">
        <v>-22.387818445753908</v>
      </c>
    </row>
    <row r="41" spans="1:5" s="78" customFormat="1" x14ac:dyDescent="0.2">
      <c r="A41" s="81" t="s">
        <v>65</v>
      </c>
      <c r="B41" s="63">
        <v>-436.51601063375284</v>
      </c>
      <c r="C41" s="63">
        <v>-504.91143996997096</v>
      </c>
      <c r="D41" s="63">
        <v>-0.68974839723530001</v>
      </c>
      <c r="E41" s="63">
        <v>-0.5547630916987516</v>
      </c>
    </row>
    <row r="42" spans="1:5" s="78" customFormat="1" x14ac:dyDescent="0.2">
      <c r="A42" s="80" t="s">
        <v>1</v>
      </c>
      <c r="B42" s="49">
        <v>2567.8520541399885</v>
      </c>
      <c r="C42" s="49">
        <v>2813.4502885004727</v>
      </c>
      <c r="D42" s="49">
        <v>33.198785909580103</v>
      </c>
      <c r="E42" s="49">
        <v>29.116436816201848</v>
      </c>
    </row>
    <row r="43" spans="1:5" s="78" customFormat="1" x14ac:dyDescent="0.2">
      <c r="A43" s="81" t="s">
        <v>78</v>
      </c>
      <c r="B43" s="63">
        <v>-956.17229667209369</v>
      </c>
      <c r="C43" s="63">
        <v>-1181.7921075258942</v>
      </c>
      <c r="D43" s="63">
        <v>-5.1258919308551008</v>
      </c>
      <c r="E43" s="47">
        <v>-59.009957793579943</v>
      </c>
    </row>
    <row r="44" spans="1:5" s="78" customFormat="1" x14ac:dyDescent="0.2">
      <c r="A44" s="80" t="s">
        <v>67</v>
      </c>
      <c r="B44" s="49">
        <v>1611.6797574678949</v>
      </c>
      <c r="C44" s="49">
        <v>1631.6581809745778</v>
      </c>
      <c r="D44" s="49">
        <v>28.072893978725002</v>
      </c>
      <c r="E44" s="49">
        <v>-29.893520977377417</v>
      </c>
    </row>
    <row r="45" spans="1:5" s="78" customFormat="1" x14ac:dyDescent="0.2">
      <c r="A45" s="81" t="s">
        <v>79</v>
      </c>
      <c r="B45" s="63">
        <v>-260.11291002213113</v>
      </c>
      <c r="C45" s="63">
        <v>-93.549474604968054</v>
      </c>
      <c r="D45" s="63">
        <v>33.152141504675996</v>
      </c>
      <c r="E45" s="47">
        <v>-151.14487133380374</v>
      </c>
    </row>
    <row r="46" spans="1:5" s="78" customFormat="1" x14ac:dyDescent="0.2">
      <c r="A46" s="81" t="s">
        <v>80</v>
      </c>
      <c r="B46" s="63">
        <v>7.7805022302179001</v>
      </c>
      <c r="C46" s="63">
        <v>-2.5356067747349993</v>
      </c>
      <c r="D46" s="63">
        <v>-7.0013158658072001</v>
      </c>
      <c r="E46" s="47">
        <v>-0.10749392884140008</v>
      </c>
    </row>
    <row r="47" spans="1:5" s="78" customFormat="1" x14ac:dyDescent="0.2">
      <c r="A47" s="80" t="s">
        <v>81</v>
      </c>
      <c r="B47" s="49">
        <v>1359.3473496759816</v>
      </c>
      <c r="C47" s="49">
        <v>1535.573099594875</v>
      </c>
      <c r="D47" s="49">
        <v>54.223719617593801</v>
      </c>
      <c r="E47" s="49">
        <v>-181.14588624002249</v>
      </c>
    </row>
    <row r="48" spans="1:5" s="78" customFormat="1" x14ac:dyDescent="0.2">
      <c r="A48" s="81" t="s">
        <v>82</v>
      </c>
      <c r="B48" s="63">
        <v>-796.5971236536501</v>
      </c>
      <c r="C48" s="63">
        <v>-546.73518195671386</v>
      </c>
      <c r="D48" s="63">
        <v>-15.030335819139401</v>
      </c>
      <c r="E48" s="47">
        <v>121.69569251316756</v>
      </c>
    </row>
    <row r="49" spans="1:5" s="78" customFormat="1" x14ac:dyDescent="0.2">
      <c r="A49" s="80" t="s">
        <v>75</v>
      </c>
      <c r="B49" s="49">
        <v>562.7502260223315</v>
      </c>
      <c r="C49" s="49">
        <v>988.83791763816123</v>
      </c>
      <c r="D49" s="49">
        <v>39.193383798454398</v>
      </c>
      <c r="E49" s="49">
        <v>-59.45019372685497</v>
      </c>
    </row>
    <row r="50" spans="1:5" s="78" customFormat="1" ht="9.6" customHeight="1" x14ac:dyDescent="0.2"/>
    <row r="51" spans="1:5" s="78" customFormat="1" x14ac:dyDescent="0.2">
      <c r="A51" s="88" t="s">
        <v>129</v>
      </c>
    </row>
    <row r="52" spans="1:5" s="78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7" ht="12.75" customHeight="1" x14ac:dyDescent="0.2"/>
    <row r="3" spans="1:7" ht="12.75" customHeight="1" x14ac:dyDescent="0.2"/>
    <row r="4" spans="1:7" ht="12.75" customHeight="1" x14ac:dyDescent="0.2"/>
    <row r="5" spans="1:7" ht="18.75" x14ac:dyDescent="0.3">
      <c r="B5" s="51" t="s">
        <v>90</v>
      </c>
    </row>
    <row r="6" spans="1:7" ht="18.75" x14ac:dyDescent="0.3">
      <c r="B6" s="53">
        <f>+'Balance Sheet'!A6</f>
        <v>44742</v>
      </c>
    </row>
    <row r="7" spans="1:7" ht="18.75" x14ac:dyDescent="0.3">
      <c r="B7" s="51" t="s">
        <v>56</v>
      </c>
    </row>
    <row r="8" spans="1:7" x14ac:dyDescent="0.2">
      <c r="B8" s="57"/>
      <c r="E8" s="37" t="s">
        <v>91</v>
      </c>
    </row>
    <row r="9" spans="1:7" x14ac:dyDescent="0.2">
      <c r="A9" s="86" t="str">
        <f>+'P&amp;L'!B10</f>
        <v>June 
2022</v>
      </c>
      <c r="B9" s="58" t="s">
        <v>86</v>
      </c>
      <c r="C9" s="58" t="s">
        <v>87</v>
      </c>
      <c r="D9" s="58" t="s">
        <v>88</v>
      </c>
      <c r="E9" s="58" t="s">
        <v>89</v>
      </c>
    </row>
    <row r="10" spans="1:7" x14ac:dyDescent="0.2">
      <c r="A10" s="59" t="s">
        <v>76</v>
      </c>
      <c r="B10" s="47">
        <v>794.87011135</v>
      </c>
      <c r="C10" s="47">
        <v>787.28272339437524</v>
      </c>
      <c r="D10" s="47">
        <v>3365.3675645192084</v>
      </c>
      <c r="E10" s="47">
        <v>4058.0516369852235</v>
      </c>
      <c r="F10" s="60"/>
      <c r="G10" s="60"/>
    </row>
    <row r="11" spans="1:7" x14ac:dyDescent="0.2">
      <c r="A11" s="59" t="s">
        <v>77</v>
      </c>
      <c r="B11" s="47">
        <v>-6.8513382499999995</v>
      </c>
      <c r="C11" s="47">
        <v>-59.286614507179792</v>
      </c>
      <c r="D11" s="47">
        <v>-1177.7195620368263</v>
      </c>
      <c r="E11" s="47">
        <v>-2698.7978856976051</v>
      </c>
      <c r="F11" s="60"/>
      <c r="G11" s="60"/>
    </row>
    <row r="12" spans="1:7" x14ac:dyDescent="0.2">
      <c r="A12" s="61" t="s">
        <v>60</v>
      </c>
      <c r="B12" s="45">
        <v>788.01877309999998</v>
      </c>
      <c r="C12" s="45">
        <v>727.99610888719542</v>
      </c>
      <c r="D12" s="45">
        <v>2187.6480024823823</v>
      </c>
      <c r="E12" s="45">
        <v>1359.2537512876181</v>
      </c>
      <c r="F12" s="60"/>
      <c r="G12" s="60"/>
    </row>
    <row r="13" spans="1:7" x14ac:dyDescent="0.2">
      <c r="A13" s="59" t="s">
        <v>61</v>
      </c>
      <c r="B13" s="47">
        <v>-113.78328892000002</v>
      </c>
      <c r="C13" s="47">
        <v>-116.7030865501374</v>
      </c>
      <c r="D13" s="47">
        <v>-646.08990659695439</v>
      </c>
      <c r="E13" s="47">
        <v>-316.03721699833187</v>
      </c>
      <c r="F13" s="60"/>
      <c r="G13" s="60"/>
    </row>
    <row r="14" spans="1:7" x14ac:dyDescent="0.2">
      <c r="A14" s="62" t="s">
        <v>62</v>
      </c>
      <c r="B14" s="63">
        <v>-148.56923711000002</v>
      </c>
      <c r="C14" s="63">
        <v>-134.21510864906031</v>
      </c>
      <c r="D14" s="63">
        <v>-364.84716160945675</v>
      </c>
      <c r="E14" s="63">
        <v>-205.98954417116229</v>
      </c>
      <c r="F14" s="60"/>
      <c r="G14" s="60"/>
    </row>
    <row r="15" spans="1:7" x14ac:dyDescent="0.2">
      <c r="A15" s="62" t="s">
        <v>63</v>
      </c>
      <c r="B15" s="63">
        <v>65.126777959999998</v>
      </c>
      <c r="C15" s="63">
        <v>84.131724930345698</v>
      </c>
      <c r="D15" s="63">
        <v>129.839747024324</v>
      </c>
      <c r="E15" s="63">
        <v>0</v>
      </c>
      <c r="F15" s="60"/>
      <c r="G15" s="60"/>
    </row>
    <row r="16" spans="1:7" x14ac:dyDescent="0.2">
      <c r="A16" s="62" t="s">
        <v>64</v>
      </c>
      <c r="B16" s="63">
        <v>-134.83172213</v>
      </c>
      <c r="C16" s="63">
        <v>-96.191770342674602</v>
      </c>
      <c r="D16" s="63">
        <v>-487.44020641964164</v>
      </c>
      <c r="E16" s="63">
        <v>-187.59314911818888</v>
      </c>
      <c r="F16" s="60"/>
      <c r="G16" s="60"/>
    </row>
    <row r="17" spans="1:7" x14ac:dyDescent="0.2">
      <c r="A17" s="62" t="s">
        <v>102</v>
      </c>
      <c r="B17" s="63">
        <v>104.49089236</v>
      </c>
      <c r="C17" s="63">
        <v>29.572067511251799</v>
      </c>
      <c r="D17" s="63">
        <v>76.357714407819884</v>
      </c>
      <c r="E17" s="63">
        <v>77.545476291019312</v>
      </c>
      <c r="F17" s="60"/>
      <c r="G17" s="60"/>
    </row>
    <row r="18" spans="1:7" x14ac:dyDescent="0.2">
      <c r="A18" s="59" t="s">
        <v>65</v>
      </c>
      <c r="B18" s="63">
        <v>-41.851972600000003</v>
      </c>
      <c r="C18" s="63">
        <v>-57.754604481699396</v>
      </c>
      <c r="D18" s="63">
        <v>-391.21496438281451</v>
      </c>
      <c r="E18" s="63">
        <v>-3.6918949114967998</v>
      </c>
      <c r="F18" s="60"/>
      <c r="G18" s="60"/>
    </row>
    <row r="19" spans="1:7" x14ac:dyDescent="0.2">
      <c r="A19" s="61" t="s">
        <v>1</v>
      </c>
      <c r="B19" s="49">
        <v>632.38351157999989</v>
      </c>
      <c r="C19" s="49">
        <v>553.53841785535872</v>
      </c>
      <c r="D19" s="49">
        <v>1150.3431315026132</v>
      </c>
      <c r="E19" s="49">
        <v>1039.5246393777895</v>
      </c>
      <c r="F19" s="60"/>
      <c r="G19" s="60"/>
    </row>
    <row r="20" spans="1:7" x14ac:dyDescent="0.2">
      <c r="A20" s="59" t="s">
        <v>78</v>
      </c>
      <c r="B20" s="47">
        <v>-315.49713733999994</v>
      </c>
      <c r="C20" s="47">
        <v>-200.36893473912281</v>
      </c>
      <c r="D20" s="47">
        <v>-386.10572071834463</v>
      </c>
      <c r="E20" s="47">
        <v>-245.58014680979059</v>
      </c>
      <c r="F20" s="60"/>
      <c r="G20" s="60"/>
    </row>
    <row r="21" spans="1:7" x14ac:dyDescent="0.2">
      <c r="A21" s="61" t="s">
        <v>67</v>
      </c>
      <c r="B21" s="49">
        <v>316.88637423999995</v>
      </c>
      <c r="C21" s="49">
        <v>353.16948311623588</v>
      </c>
      <c r="D21" s="49">
        <v>764.23741078426849</v>
      </c>
      <c r="E21" s="49">
        <v>793.94449256799885</v>
      </c>
      <c r="F21" s="60"/>
      <c r="G21" s="60"/>
    </row>
    <row r="22" spans="1:7" x14ac:dyDescent="0.2">
      <c r="A22" s="59" t="s">
        <v>79</v>
      </c>
      <c r="B22" s="47">
        <v>-17.347954459999997</v>
      </c>
      <c r="C22" s="47">
        <v>-69.287140690115194</v>
      </c>
      <c r="D22" s="47">
        <v>-68.136364264605803</v>
      </c>
      <c r="E22" s="47">
        <v>-283.77502315561037</v>
      </c>
      <c r="F22" s="60"/>
      <c r="G22" s="60"/>
    </row>
    <row r="23" spans="1:7" x14ac:dyDescent="0.2">
      <c r="A23" s="59" t="s">
        <v>80</v>
      </c>
      <c r="B23" s="47">
        <v>1.1793404147328002</v>
      </c>
      <c r="C23" s="47">
        <v>1.934131879E-4</v>
      </c>
      <c r="D23" s="47">
        <v>5.0947895612637</v>
      </c>
      <c r="E23" s="47">
        <v>0</v>
      </c>
      <c r="F23" s="60"/>
      <c r="G23" s="60"/>
    </row>
    <row r="24" spans="1:7" x14ac:dyDescent="0.2">
      <c r="A24" s="61" t="s">
        <v>81</v>
      </c>
      <c r="B24" s="49">
        <v>300.71776019473282</v>
      </c>
      <c r="C24" s="49">
        <v>283.88253583930856</v>
      </c>
      <c r="D24" s="49">
        <v>701.19583608092648</v>
      </c>
      <c r="E24" s="49">
        <v>510.16946941238842</v>
      </c>
      <c r="F24" s="60"/>
      <c r="G24" s="60"/>
    </row>
    <row r="25" spans="1:7" x14ac:dyDescent="0.2">
      <c r="A25" s="59" t="s">
        <v>82</v>
      </c>
      <c r="B25" s="47">
        <v>-51.674259892247996</v>
      </c>
      <c r="C25" s="47">
        <v>-67.770427539589804</v>
      </c>
      <c r="D25" s="47">
        <v>-273.78083430719448</v>
      </c>
      <c r="E25" s="47">
        <v>-309.52416899161898</v>
      </c>
      <c r="F25" s="60"/>
      <c r="G25" s="60"/>
    </row>
    <row r="26" spans="1:7" x14ac:dyDescent="0.2">
      <c r="A26" s="61" t="s">
        <v>75</v>
      </c>
      <c r="B26" s="49">
        <v>249.0435003024848</v>
      </c>
      <c r="C26" s="49">
        <v>216.11210829971876</v>
      </c>
      <c r="D26" s="49">
        <v>427.41500177373194</v>
      </c>
      <c r="E26" s="49">
        <v>200.64530042076944</v>
      </c>
      <c r="F26" s="60"/>
      <c r="G26" s="60"/>
    </row>
    <row r="27" spans="1:7" x14ac:dyDescent="0.2">
      <c r="E27" s="60"/>
      <c r="F27" s="60"/>
    </row>
    <row r="28" spans="1:7" x14ac:dyDescent="0.2">
      <c r="E28" s="60"/>
      <c r="F28" s="60"/>
    </row>
    <row r="29" spans="1:7" ht="18.75" x14ac:dyDescent="0.3">
      <c r="B29" s="64"/>
      <c r="E29" s="60"/>
      <c r="F29" s="60"/>
    </row>
    <row r="30" spans="1:7" x14ac:dyDescent="0.2">
      <c r="B30" s="57"/>
      <c r="E30" s="37" t="s">
        <v>91</v>
      </c>
      <c r="F30" s="60"/>
    </row>
    <row r="31" spans="1:7" x14ac:dyDescent="0.2">
      <c r="A31" s="85" t="str">
        <f>+'P&amp;L'!C10</f>
        <v>June 
2021</v>
      </c>
      <c r="B31" s="65" t="s">
        <v>86</v>
      </c>
      <c r="C31" s="65" t="s">
        <v>87</v>
      </c>
      <c r="D31" s="65" t="s">
        <v>88</v>
      </c>
      <c r="E31" s="65" t="s">
        <v>89</v>
      </c>
      <c r="F31" s="60"/>
    </row>
    <row r="32" spans="1:7" x14ac:dyDescent="0.2">
      <c r="A32" s="59" t="s">
        <v>76</v>
      </c>
      <c r="B32" s="47">
        <v>1003.8587317399999</v>
      </c>
      <c r="C32" s="47">
        <v>710.57739399693833</v>
      </c>
      <c r="D32" s="47">
        <v>2125.4095995943708</v>
      </c>
      <c r="E32" s="47">
        <v>3005.9046825540927</v>
      </c>
      <c r="F32" s="60"/>
      <c r="G32" s="60"/>
    </row>
    <row r="33" spans="1:7" x14ac:dyDescent="0.2">
      <c r="A33" s="59" t="s">
        <v>77</v>
      </c>
      <c r="B33" s="47">
        <v>-2.4626764300000001</v>
      </c>
      <c r="C33" s="47">
        <v>-27.530428316587798</v>
      </c>
      <c r="D33" s="47">
        <v>-664.37421915562891</v>
      </c>
      <c r="E33" s="47">
        <v>-2094.2896694406622</v>
      </c>
      <c r="F33" s="60"/>
      <c r="G33" s="60"/>
    </row>
    <row r="34" spans="1:7" x14ac:dyDescent="0.2">
      <c r="A34" s="61" t="s">
        <v>60</v>
      </c>
      <c r="B34" s="49">
        <v>1001.39605531</v>
      </c>
      <c r="C34" s="49">
        <v>683.04696568035058</v>
      </c>
      <c r="D34" s="49">
        <v>1461.0353804387421</v>
      </c>
      <c r="E34" s="49">
        <v>911.61501311343068</v>
      </c>
      <c r="F34" s="60"/>
      <c r="G34" s="60"/>
    </row>
    <row r="35" spans="1:7" x14ac:dyDescent="0.2">
      <c r="A35" s="59" t="s">
        <v>61</v>
      </c>
      <c r="B35" s="47">
        <v>-123.54224992000005</v>
      </c>
      <c r="C35" s="47">
        <v>-115.69582721633388</v>
      </c>
      <c r="D35" s="47">
        <v>-569.67575297185522</v>
      </c>
      <c r="E35" s="47">
        <v>-243.81151966059383</v>
      </c>
      <c r="F35" s="60"/>
      <c r="G35" s="60"/>
    </row>
    <row r="36" spans="1:7" x14ac:dyDescent="0.2">
      <c r="A36" s="62" t="s">
        <v>62</v>
      </c>
      <c r="B36" s="63">
        <v>-150.42037477000002</v>
      </c>
      <c r="C36" s="63">
        <v>-127.68963203627621</v>
      </c>
      <c r="D36" s="63">
        <v>-366.56348576159013</v>
      </c>
      <c r="E36" s="63">
        <v>-152.94280058452571</v>
      </c>
      <c r="F36" s="60"/>
      <c r="G36" s="60"/>
    </row>
    <row r="37" spans="1:7" x14ac:dyDescent="0.2">
      <c r="A37" s="62" t="s">
        <v>63</v>
      </c>
      <c r="B37" s="63">
        <v>69.110667890000002</v>
      </c>
      <c r="C37" s="63">
        <v>76.813349238683898</v>
      </c>
      <c r="D37" s="63">
        <v>112.0883594867551</v>
      </c>
      <c r="E37" s="63">
        <v>-4.5854000000000003E-9</v>
      </c>
      <c r="F37" s="60"/>
      <c r="G37" s="60"/>
    </row>
    <row r="38" spans="1:7" x14ac:dyDescent="0.2">
      <c r="A38" s="62" t="s">
        <v>64</v>
      </c>
      <c r="B38" s="63">
        <v>-141.25698953</v>
      </c>
      <c r="C38" s="63">
        <v>-97.343480969973598</v>
      </c>
      <c r="D38" s="63">
        <v>-358.17962446192121</v>
      </c>
      <c r="E38" s="63">
        <v>-140.30368968241899</v>
      </c>
      <c r="F38" s="60"/>
      <c r="G38" s="60"/>
    </row>
    <row r="39" spans="1:7" x14ac:dyDescent="0.2">
      <c r="A39" s="62" t="s">
        <v>102</v>
      </c>
      <c r="B39" s="63">
        <v>99.024446489999988</v>
      </c>
      <c r="C39" s="63">
        <v>32.523936551231998</v>
      </c>
      <c r="D39" s="63">
        <v>42.978997764900996</v>
      </c>
      <c r="E39" s="63">
        <v>49.434970610936297</v>
      </c>
      <c r="F39" s="60"/>
      <c r="G39" s="60"/>
    </row>
    <row r="40" spans="1:7" x14ac:dyDescent="0.2">
      <c r="A40" s="59" t="s">
        <v>65</v>
      </c>
      <c r="B40" s="63">
        <v>-41.545023759999999</v>
      </c>
      <c r="C40" s="63">
        <v>-55.423155566297297</v>
      </c>
      <c r="D40" s="63">
        <v>-336.81513221026461</v>
      </c>
      <c r="E40" s="63">
        <v>-2.7326990971909999</v>
      </c>
      <c r="F40" s="60"/>
      <c r="G40" s="60"/>
    </row>
    <row r="41" spans="1:7" x14ac:dyDescent="0.2">
      <c r="A41" s="61" t="s">
        <v>1</v>
      </c>
      <c r="B41" s="49">
        <v>836.30878162999988</v>
      </c>
      <c r="C41" s="49">
        <v>511.92798289771929</v>
      </c>
      <c r="D41" s="49">
        <v>554.5444952566221</v>
      </c>
      <c r="E41" s="49">
        <v>665.07079435564594</v>
      </c>
      <c r="F41" s="60"/>
      <c r="G41" s="60"/>
    </row>
    <row r="42" spans="1:7" x14ac:dyDescent="0.2">
      <c r="A42" s="59" t="s">
        <v>78</v>
      </c>
      <c r="B42" s="47">
        <v>-286.69033502000002</v>
      </c>
      <c r="C42" s="47">
        <v>-187.52376792229171</v>
      </c>
      <c r="D42" s="47">
        <v>-304.81131284768128</v>
      </c>
      <c r="E42" s="47">
        <v>-177.1468808821206</v>
      </c>
      <c r="F42" s="60"/>
      <c r="G42" s="60"/>
    </row>
    <row r="43" spans="1:7" x14ac:dyDescent="0.2">
      <c r="A43" s="61" t="s">
        <v>67</v>
      </c>
      <c r="B43" s="49">
        <v>549.61844660999986</v>
      </c>
      <c r="C43" s="49">
        <v>324.40421497542758</v>
      </c>
      <c r="D43" s="49">
        <v>249.73318240894079</v>
      </c>
      <c r="E43" s="49">
        <v>487.92391347352532</v>
      </c>
      <c r="F43" s="60"/>
      <c r="G43" s="60"/>
    </row>
    <row r="44" spans="1:7" x14ac:dyDescent="0.2">
      <c r="A44" s="59" t="s">
        <v>79</v>
      </c>
      <c r="B44" s="47">
        <v>-29.994569009999999</v>
      </c>
      <c r="C44" s="47">
        <v>-59.881295411386503</v>
      </c>
      <c r="D44" s="47">
        <v>-60.011323062913512</v>
      </c>
      <c r="E44" s="47">
        <v>-110.22572253783109</v>
      </c>
      <c r="F44" s="60"/>
      <c r="G44" s="60"/>
    </row>
    <row r="45" spans="1:7" x14ac:dyDescent="0.2">
      <c r="A45" s="59" t="s">
        <v>80</v>
      </c>
      <c r="B45" s="47">
        <v>1.3345323496846</v>
      </c>
      <c r="C45" s="47">
        <v>6.5393778200000007E-5</v>
      </c>
      <c r="D45" s="47">
        <v>6.4459044867550999</v>
      </c>
      <c r="E45" s="47">
        <v>0</v>
      </c>
      <c r="F45" s="60"/>
      <c r="G45" s="60"/>
    </row>
    <row r="46" spans="1:7" x14ac:dyDescent="0.2">
      <c r="A46" s="61" t="s">
        <v>81</v>
      </c>
      <c r="B46" s="49">
        <v>520.95840994968444</v>
      </c>
      <c r="C46" s="49">
        <v>264.52298495781929</v>
      </c>
      <c r="D46" s="49">
        <v>196.16776383278238</v>
      </c>
      <c r="E46" s="49">
        <v>377.69819093569424</v>
      </c>
      <c r="F46" s="60"/>
      <c r="G46" s="60"/>
    </row>
    <row r="47" spans="1:7" x14ac:dyDescent="0.2">
      <c r="A47" s="59" t="s">
        <v>82</v>
      </c>
      <c r="B47" s="47">
        <v>-106.85461185832601</v>
      </c>
      <c r="C47" s="47">
        <v>-372.1205057635604</v>
      </c>
      <c r="D47" s="47">
        <v>-82.017276399947491</v>
      </c>
      <c r="E47" s="47">
        <v>-235.60472963181621</v>
      </c>
      <c r="F47" s="60"/>
      <c r="G47" s="60"/>
    </row>
    <row r="48" spans="1:7" x14ac:dyDescent="0.2">
      <c r="A48" s="61" t="s">
        <v>75</v>
      </c>
      <c r="B48" s="49">
        <v>414.10379809135844</v>
      </c>
      <c r="C48" s="49">
        <v>-107.59752080574114</v>
      </c>
      <c r="D48" s="49">
        <v>114.15048743283491</v>
      </c>
      <c r="E48" s="49">
        <v>142.09346130387809</v>
      </c>
      <c r="F48" s="60"/>
      <c r="G48" s="60"/>
    </row>
    <row r="49" spans="1:1" ht="6.75" customHeight="1" x14ac:dyDescent="0.2"/>
    <row r="50" spans="1:1" x14ac:dyDescent="0.2">
      <c r="A50" s="88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6" width="15.28515625" style="3" customWidth="1"/>
    <col min="7" max="7" width="12.28515625" style="3" customWidth="1"/>
    <col min="8" max="16384" width="11.28515625" style="3"/>
  </cols>
  <sheetData>
    <row r="2" spans="1:11" ht="12.75" customHeight="1" x14ac:dyDescent="0.2"/>
    <row r="3" spans="1:11" ht="12.75" customHeight="1" x14ac:dyDescent="0.2"/>
    <row r="4" spans="1:11" ht="12.75" customHeight="1" x14ac:dyDescent="0.2"/>
    <row r="5" spans="1:11" ht="18.75" x14ac:dyDescent="0.3">
      <c r="B5" s="2"/>
      <c r="C5" s="51" t="s">
        <v>124</v>
      </c>
    </row>
    <row r="6" spans="1:11" ht="18.75" x14ac:dyDescent="0.3">
      <c r="B6" s="53"/>
      <c r="C6" s="53">
        <f>+'Balance Sheet'!A6</f>
        <v>44742</v>
      </c>
    </row>
    <row r="7" spans="1:11" ht="18.75" x14ac:dyDescent="0.3">
      <c r="B7" s="2"/>
      <c r="C7" s="51" t="s">
        <v>56</v>
      </c>
    </row>
    <row r="8" spans="1:11" x14ac:dyDescent="0.2">
      <c r="B8" s="57"/>
      <c r="C8" s="57"/>
      <c r="G8" s="37" t="s">
        <v>91</v>
      </c>
    </row>
    <row r="9" spans="1:11" x14ac:dyDescent="0.2">
      <c r="A9" s="86" t="str">
        <f>+Businesses!A10</f>
        <v>June 
2022</v>
      </c>
      <c r="B9" s="58" t="s">
        <v>86</v>
      </c>
      <c r="C9" s="58" t="s">
        <v>87</v>
      </c>
      <c r="D9" s="58" t="s">
        <v>88</v>
      </c>
      <c r="E9" s="58" t="s">
        <v>2</v>
      </c>
      <c r="F9" s="58" t="s">
        <v>89</v>
      </c>
      <c r="G9" s="58" t="s">
        <v>130</v>
      </c>
    </row>
    <row r="10" spans="1:11" x14ac:dyDescent="0.2">
      <c r="A10" s="59" t="s">
        <v>76</v>
      </c>
      <c r="B10" s="47">
        <v>9404.0196593291239</v>
      </c>
      <c r="C10" s="47">
        <v>3290.771349796395</v>
      </c>
      <c r="D10" s="47">
        <v>504.3939317390317</v>
      </c>
      <c r="E10" s="47">
        <v>1985.5907836144575</v>
      </c>
      <c r="F10" s="47">
        <v>319.50146013223559</v>
      </c>
      <c r="G10" s="47">
        <v>399.00216428250098</v>
      </c>
      <c r="I10" s="60"/>
      <c r="J10" s="60"/>
      <c r="K10" s="60"/>
    </row>
    <row r="11" spans="1:11" x14ac:dyDescent="0.2">
      <c r="A11" s="59" t="s">
        <v>77</v>
      </c>
      <c r="B11" s="47">
        <v>-7147.5339185509984</v>
      </c>
      <c r="C11" s="47">
        <v>-2345.697932024385</v>
      </c>
      <c r="D11" s="47">
        <v>33.319696640145395</v>
      </c>
      <c r="E11" s="47">
        <v>-1414.6352777358488</v>
      </c>
      <c r="F11" s="47">
        <v>-118.14695667948789</v>
      </c>
      <c r="G11" s="47">
        <v>-87.397251486109496</v>
      </c>
    </row>
    <row r="12" spans="1:11" x14ac:dyDescent="0.2">
      <c r="A12" s="61" t="s">
        <v>60</v>
      </c>
      <c r="B12" s="45">
        <v>2256.4857407781255</v>
      </c>
      <c r="C12" s="45">
        <v>945.07341777200963</v>
      </c>
      <c r="D12" s="45">
        <v>537.71362837917707</v>
      </c>
      <c r="E12" s="49">
        <v>570.95550587860862</v>
      </c>
      <c r="F12" s="49">
        <v>201.35450345274774</v>
      </c>
      <c r="G12" s="49">
        <v>311.60491279639149</v>
      </c>
      <c r="H12" s="83"/>
    </row>
    <row r="13" spans="1:11" x14ac:dyDescent="0.2">
      <c r="A13" s="59" t="s">
        <v>61</v>
      </c>
      <c r="B13" s="47">
        <v>-550.00557968224712</v>
      </c>
      <c r="C13" s="47">
        <v>-369.63399538018086</v>
      </c>
      <c r="D13" s="47">
        <v>-163.7053467424418</v>
      </c>
      <c r="E13" s="47">
        <v>-143.1393509252101</v>
      </c>
      <c r="F13" s="47">
        <v>-32.978383276385095</v>
      </c>
      <c r="G13" s="47">
        <v>-74.520244517993419</v>
      </c>
      <c r="H13" s="83"/>
    </row>
    <row r="14" spans="1:11" x14ac:dyDescent="0.2">
      <c r="A14" s="62" t="s">
        <v>62</v>
      </c>
      <c r="B14" s="63">
        <v>-229.73988955329997</v>
      </c>
      <c r="C14" s="63">
        <v>-87.362677339080093</v>
      </c>
      <c r="D14" s="63">
        <v>-106.75320391907249</v>
      </c>
      <c r="E14" s="63">
        <v>-30.1069085519438</v>
      </c>
      <c r="F14" s="63">
        <v>-16.680469458949904</v>
      </c>
      <c r="G14" s="63">
        <v>-36.270939517515799</v>
      </c>
      <c r="H14" s="83"/>
    </row>
    <row r="15" spans="1:11" x14ac:dyDescent="0.2">
      <c r="A15" s="62" t="s">
        <v>63</v>
      </c>
      <c r="B15" s="63">
        <v>28.832415722600004</v>
      </c>
      <c r="C15" s="63">
        <v>13.9118946729218</v>
      </c>
      <c r="D15" s="63">
        <v>16.772687001591301</v>
      </c>
      <c r="E15" s="63">
        <v>4.7954244146397</v>
      </c>
      <c r="F15" s="63">
        <v>1.8028055734640003</v>
      </c>
      <c r="G15" s="63">
        <v>17.920858809092298</v>
      </c>
      <c r="H15" s="83"/>
    </row>
    <row r="16" spans="1:11" x14ac:dyDescent="0.2">
      <c r="A16" s="62" t="s">
        <v>64</v>
      </c>
      <c r="B16" s="63">
        <v>-434.26026616038223</v>
      </c>
      <c r="C16" s="63">
        <v>-317.59106935679625</v>
      </c>
      <c r="D16" s="63">
        <v>-109.2760803000686</v>
      </c>
      <c r="E16" s="63">
        <v>-127.28334360536441</v>
      </c>
      <c r="F16" s="63">
        <v>-18.331954682699294</v>
      </c>
      <c r="G16" s="63">
        <v>-59.664808898403507</v>
      </c>
      <c r="H16" s="83"/>
    </row>
    <row r="17" spans="1:9" x14ac:dyDescent="0.2">
      <c r="A17" s="62" t="s">
        <v>102</v>
      </c>
      <c r="B17" s="63">
        <v>85.162160308835212</v>
      </c>
      <c r="C17" s="63">
        <v>21.407856642773705</v>
      </c>
      <c r="D17" s="63">
        <v>35.551250475107999</v>
      </c>
      <c r="E17" s="63">
        <v>9.4554768174584005</v>
      </c>
      <c r="F17" s="63">
        <v>0.2312352918001</v>
      </c>
      <c r="G17" s="63">
        <v>3.4946450888335998</v>
      </c>
      <c r="H17" s="83"/>
    </row>
    <row r="18" spans="1:9" x14ac:dyDescent="0.2">
      <c r="A18" s="59" t="s">
        <v>65</v>
      </c>
      <c r="B18" s="63">
        <v>-295.11096778834997</v>
      </c>
      <c r="C18" s="63">
        <v>-50.274580846807801</v>
      </c>
      <c r="D18" s="63">
        <v>-55.223209765856105</v>
      </c>
      <c r="E18" s="63">
        <v>-3.2465440054560002</v>
      </c>
      <c r="F18" s="63">
        <v>-0.6712389540757</v>
      </c>
      <c r="G18" s="63">
        <v>-30.6010663227473</v>
      </c>
      <c r="H18" s="83"/>
    </row>
    <row r="19" spans="1:9" x14ac:dyDescent="0.2">
      <c r="A19" s="61" t="s">
        <v>1</v>
      </c>
      <c r="B19" s="49">
        <v>1411.3691933075283</v>
      </c>
      <c r="C19" s="49">
        <v>525.16484154502098</v>
      </c>
      <c r="D19" s="49">
        <v>318.78507187087922</v>
      </c>
      <c r="E19" s="49">
        <v>424.56961094794246</v>
      </c>
      <c r="F19" s="49">
        <v>167.70488122228696</v>
      </c>
      <c r="G19" s="49">
        <v>206.48360195565076</v>
      </c>
      <c r="H19" s="83"/>
    </row>
    <row r="20" spans="1:9" x14ac:dyDescent="0.2">
      <c r="A20" s="59" t="s">
        <v>78</v>
      </c>
      <c r="B20" s="47">
        <v>-481.60518666911486</v>
      </c>
      <c r="C20" s="47">
        <v>-312.44043233396042</v>
      </c>
      <c r="D20" s="47">
        <v>-274.4076521300284</v>
      </c>
      <c r="E20" s="47">
        <v>-115.51713967246991</v>
      </c>
      <c r="F20" s="47">
        <v>-38.9306428753072</v>
      </c>
      <c r="G20" s="47">
        <v>-87.162702703604296</v>
      </c>
      <c r="H20" s="83"/>
    </row>
    <row r="21" spans="1:9" x14ac:dyDescent="0.2">
      <c r="A21" s="61" t="s">
        <v>67</v>
      </c>
      <c r="B21" s="49">
        <v>929.76400663841343</v>
      </c>
      <c r="C21" s="49">
        <v>212.72440921106059</v>
      </c>
      <c r="D21" s="49">
        <v>44.377419740850804</v>
      </c>
      <c r="E21" s="49">
        <v>309.05247127547261</v>
      </c>
      <c r="F21" s="49">
        <v>128.77423834697976</v>
      </c>
      <c r="G21" s="49">
        <v>119.32089925204646</v>
      </c>
      <c r="H21" s="83"/>
    </row>
    <row r="22" spans="1:9" x14ac:dyDescent="0.2">
      <c r="A22" s="59" t="s">
        <v>79</v>
      </c>
      <c r="B22" s="47">
        <v>15.204368724400005</v>
      </c>
      <c r="C22" s="47">
        <v>-27.714198211606597</v>
      </c>
      <c r="D22" s="47">
        <v>-41.839470916116603</v>
      </c>
      <c r="E22" s="47">
        <v>-110.37931344396529</v>
      </c>
      <c r="F22" s="47">
        <v>-40.054518345403892</v>
      </c>
      <c r="G22" s="47">
        <v>-18.288766364225904</v>
      </c>
      <c r="H22" s="83"/>
    </row>
    <row r="23" spans="1:9" x14ac:dyDescent="0.2">
      <c r="A23" s="59" t="s">
        <v>80</v>
      </c>
      <c r="B23" s="47">
        <v>21.272670372610499</v>
      </c>
      <c r="C23" s="47">
        <v>-0.1828155644991</v>
      </c>
      <c r="D23" s="47">
        <v>222.43523403500799</v>
      </c>
      <c r="E23" s="47">
        <v>0</v>
      </c>
      <c r="F23" s="47">
        <v>-0.11324802717810001</v>
      </c>
      <c r="G23" s="47">
        <v>-12.3568749152194</v>
      </c>
      <c r="H23" s="83"/>
    </row>
    <row r="24" spans="1:9" x14ac:dyDescent="0.2">
      <c r="A24" s="61" t="s">
        <v>81</v>
      </c>
      <c r="B24" s="49">
        <v>966.24104573542388</v>
      </c>
      <c r="C24" s="49">
        <v>184.82739543495489</v>
      </c>
      <c r="D24" s="49">
        <v>224.9731828597422</v>
      </c>
      <c r="E24" s="49">
        <v>198.67315783150732</v>
      </c>
      <c r="F24" s="49">
        <v>88.606471974397735</v>
      </c>
      <c r="G24" s="49">
        <v>88.675257972601131</v>
      </c>
      <c r="H24" s="83"/>
    </row>
    <row r="25" spans="1:9" x14ac:dyDescent="0.2">
      <c r="A25" s="59" t="s">
        <v>82</v>
      </c>
      <c r="B25" s="47">
        <v>-261.53993928416344</v>
      </c>
      <c r="C25" s="47">
        <v>-83.244209038649416</v>
      </c>
      <c r="D25" s="47">
        <v>-50.665662387744703</v>
      </c>
      <c r="E25" s="47">
        <v>-28.317007906248399</v>
      </c>
      <c r="F25" s="47">
        <v>-50.704876341010802</v>
      </c>
      <c r="G25" s="47">
        <v>-31.232951039385103</v>
      </c>
      <c r="H25" s="83"/>
    </row>
    <row r="26" spans="1:9" x14ac:dyDescent="0.2">
      <c r="A26" s="61" t="s">
        <v>75</v>
      </c>
      <c r="B26" s="49">
        <v>704.70110645126044</v>
      </c>
      <c r="C26" s="49">
        <v>101.58318639630548</v>
      </c>
      <c r="D26" s="49">
        <v>174.30752047199749</v>
      </c>
      <c r="E26" s="49">
        <v>170.35614992525896</v>
      </c>
      <c r="F26" s="49">
        <v>37.90159563338694</v>
      </c>
      <c r="G26" s="49">
        <v>57.442306933216031</v>
      </c>
      <c r="H26" s="83"/>
    </row>
    <row r="27" spans="1:9" ht="5.45" customHeight="1" x14ac:dyDescent="0.2"/>
    <row r="28" spans="1:9" x14ac:dyDescent="0.2">
      <c r="A28" s="32"/>
    </row>
    <row r="29" spans="1:9" ht="18.75" x14ac:dyDescent="0.3">
      <c r="B29" s="53"/>
      <c r="C29" s="64"/>
    </row>
    <row r="30" spans="1:9" x14ac:dyDescent="0.2">
      <c r="B30" s="57"/>
      <c r="G30" s="37" t="s">
        <v>91</v>
      </c>
    </row>
    <row r="31" spans="1:9" x14ac:dyDescent="0.2">
      <c r="A31" s="86" t="s">
        <v>131</v>
      </c>
      <c r="B31" s="58" t="s">
        <v>86</v>
      </c>
      <c r="C31" s="58" t="s">
        <v>87</v>
      </c>
      <c r="D31" s="58" t="s">
        <v>88</v>
      </c>
      <c r="E31" s="58" t="s">
        <v>2</v>
      </c>
      <c r="F31" s="58" t="s">
        <v>89</v>
      </c>
      <c r="G31" s="58" t="s">
        <v>130</v>
      </c>
    </row>
    <row r="32" spans="1:9" x14ac:dyDescent="0.2">
      <c r="A32" s="59" t="s">
        <v>76</v>
      </c>
      <c r="B32" s="47">
        <v>6181.6506570063593</v>
      </c>
      <c r="C32" s="47">
        <v>2537.0983320788596</v>
      </c>
      <c r="D32" s="47">
        <v>649.05742618377451</v>
      </c>
      <c r="E32" s="47">
        <v>2242.6748252235102</v>
      </c>
      <c r="F32" s="47">
        <v>223.6025597784475</v>
      </c>
      <c r="G32" s="47">
        <v>261.64702941691041</v>
      </c>
      <c r="I32" s="60"/>
    </row>
    <row r="33" spans="1:9" x14ac:dyDescent="0.2">
      <c r="A33" s="59" t="s">
        <v>77</v>
      </c>
      <c r="B33" s="47">
        <v>-4031.2512598627422</v>
      </c>
      <c r="C33" s="47">
        <v>-1616.4507062689174</v>
      </c>
      <c r="D33" s="47">
        <v>-114.05622862582821</v>
      </c>
      <c r="E33" s="47">
        <v>-1779.7218374172185</v>
      </c>
      <c r="F33" s="47">
        <v>-103.29164741987871</v>
      </c>
      <c r="G33" s="47">
        <v>-23.276652430364898</v>
      </c>
      <c r="I33" s="60"/>
    </row>
    <row r="34" spans="1:9" x14ac:dyDescent="0.2">
      <c r="A34" s="61" t="s">
        <v>60</v>
      </c>
      <c r="B34" s="49">
        <v>2150.3993971436175</v>
      </c>
      <c r="C34" s="49">
        <v>920.6476258099417</v>
      </c>
      <c r="D34" s="49">
        <v>535.00119755794628</v>
      </c>
      <c r="E34" s="49">
        <v>462.95298780629128</v>
      </c>
      <c r="F34" s="49">
        <v>120.31091235856879</v>
      </c>
      <c r="G34" s="49">
        <v>238.37037698654549</v>
      </c>
      <c r="I34" s="60"/>
    </row>
    <row r="35" spans="1:9" x14ac:dyDescent="0.2">
      <c r="A35" s="59" t="s">
        <v>61</v>
      </c>
      <c r="B35" s="47">
        <v>-445.27307795067225</v>
      </c>
      <c r="C35" s="47">
        <v>-349.58656211948477</v>
      </c>
      <c r="D35" s="47">
        <v>-114.3737888907275</v>
      </c>
      <c r="E35" s="47">
        <v>-113.74592410046441</v>
      </c>
      <c r="F35" s="47">
        <v>-28.183199859083501</v>
      </c>
      <c r="G35" s="47">
        <v>-61.114567390034694</v>
      </c>
      <c r="I35" s="60"/>
    </row>
    <row r="36" spans="1:9" x14ac:dyDescent="0.2">
      <c r="A36" s="62" t="s">
        <v>62</v>
      </c>
      <c r="B36" s="63">
        <v>-229.39618701939332</v>
      </c>
      <c r="C36" s="63">
        <v>-85.6171324908793</v>
      </c>
      <c r="D36" s="63">
        <v>-73.562052466887209</v>
      </c>
      <c r="E36" s="63">
        <v>-25.648813518212002</v>
      </c>
      <c r="F36" s="63">
        <v>-11.572852936996101</v>
      </c>
      <c r="G36" s="63">
        <v>-27.231978719343598</v>
      </c>
      <c r="I36" s="60"/>
    </row>
    <row r="37" spans="1:9" x14ac:dyDescent="0.2">
      <c r="A37" s="62" t="s">
        <v>63</v>
      </c>
      <c r="B37" s="63">
        <v>27.797915228499996</v>
      </c>
      <c r="C37" s="63">
        <v>14.325916134378399</v>
      </c>
      <c r="D37" s="63">
        <v>7.9017412168873999</v>
      </c>
      <c r="E37" s="63">
        <v>4.9183302980130996</v>
      </c>
      <c r="F37" s="63">
        <v>1.5924569190162001</v>
      </c>
      <c r="G37" s="63">
        <v>10.3302860953206</v>
      </c>
      <c r="I37" s="60"/>
    </row>
    <row r="38" spans="1:9" x14ac:dyDescent="0.2">
      <c r="A38" s="62" t="s">
        <v>64</v>
      </c>
      <c r="B38" s="63">
        <v>-412.18111943068277</v>
      </c>
      <c r="C38" s="63">
        <v>-296.68228486920015</v>
      </c>
      <c r="D38" s="63">
        <v>-83.70784924668861</v>
      </c>
      <c r="E38" s="63">
        <v>-104.4725597737566</v>
      </c>
      <c r="F38" s="63">
        <v>-18.238861508105003</v>
      </c>
      <c r="G38" s="63">
        <v>-46.146011984254095</v>
      </c>
      <c r="I38" s="60"/>
    </row>
    <row r="39" spans="1:9" x14ac:dyDescent="0.2">
      <c r="A39" s="62" t="s">
        <v>102</v>
      </c>
      <c r="B39" s="63">
        <v>168.50631327090389</v>
      </c>
      <c r="C39" s="63">
        <v>18.3869391062163</v>
      </c>
      <c r="D39" s="63">
        <v>34.9943716059609</v>
      </c>
      <c r="E39" s="63">
        <v>11.457118893491099</v>
      </c>
      <c r="F39" s="63">
        <v>3.60576670014E-2</v>
      </c>
      <c r="G39" s="63">
        <v>1.9331372182424003</v>
      </c>
      <c r="I39" s="60"/>
    </row>
    <row r="40" spans="1:9" x14ac:dyDescent="0.2">
      <c r="A40" s="59" t="s">
        <v>65</v>
      </c>
      <c r="B40" s="63">
        <v>-381.59390058231497</v>
      </c>
      <c r="C40" s="63">
        <v>-65.692441252632605</v>
      </c>
      <c r="D40" s="63">
        <v>-49.459569718542802</v>
      </c>
      <c r="E40" s="63">
        <v>-2.8164753062935</v>
      </c>
      <c r="F40" s="63">
        <v>-0.24608567747379997</v>
      </c>
      <c r="G40" s="63">
        <v>-5.1029674327132994</v>
      </c>
      <c r="I40" s="60"/>
    </row>
    <row r="41" spans="1:9" x14ac:dyDescent="0.2">
      <c r="A41" s="61" t="s">
        <v>1</v>
      </c>
      <c r="B41" s="49">
        <v>1323.5324186106302</v>
      </c>
      <c r="C41" s="49">
        <v>505.36862243782429</v>
      </c>
      <c r="D41" s="49">
        <v>371.16783894867598</v>
      </c>
      <c r="E41" s="49">
        <v>346.39058839953333</v>
      </c>
      <c r="F41" s="49">
        <v>91.881626822011484</v>
      </c>
      <c r="G41" s="49">
        <v>172.15284216379752</v>
      </c>
      <c r="I41" s="60"/>
    </row>
    <row r="42" spans="1:9" x14ac:dyDescent="0.2">
      <c r="A42" s="59" t="s">
        <v>78</v>
      </c>
      <c r="B42" s="47">
        <v>-443.22506893309333</v>
      </c>
      <c r="C42" s="47">
        <v>-267.1277230949828</v>
      </c>
      <c r="D42" s="47">
        <v>-258.36234672185481</v>
      </c>
      <c r="E42" s="47">
        <v>-106.45981503311229</v>
      </c>
      <c r="F42" s="47">
        <v>-27.178302979867198</v>
      </c>
      <c r="G42" s="47">
        <v>-80.268477812983889</v>
      </c>
      <c r="I42" s="60"/>
    </row>
    <row r="43" spans="1:9" x14ac:dyDescent="0.2">
      <c r="A43" s="61" t="s">
        <v>67</v>
      </c>
      <c r="B43" s="49">
        <v>880.30734967753688</v>
      </c>
      <c r="C43" s="49">
        <v>238.24089934284149</v>
      </c>
      <c r="D43" s="49">
        <v>112.80549222682117</v>
      </c>
      <c r="E43" s="49">
        <v>239.93077336642102</v>
      </c>
      <c r="F43" s="49">
        <v>64.703323842144286</v>
      </c>
      <c r="G43" s="49">
        <v>91.884364350813627</v>
      </c>
      <c r="I43" s="60"/>
    </row>
    <row r="44" spans="1:9" x14ac:dyDescent="0.2">
      <c r="A44" s="59" t="s">
        <v>79</v>
      </c>
      <c r="B44" s="47">
        <v>26.46931118245638</v>
      </c>
      <c r="C44" s="47">
        <v>-19.6406270989429</v>
      </c>
      <c r="D44" s="47">
        <v>-27.313499569536102</v>
      </c>
      <c r="E44" s="47">
        <v>-42.047715331124806</v>
      </c>
      <c r="F44" s="47">
        <v>-15.147687620645899</v>
      </c>
      <c r="G44" s="47">
        <v>-15.869256167174701</v>
      </c>
      <c r="I44" s="60"/>
    </row>
    <row r="45" spans="1:9" x14ac:dyDescent="0.2">
      <c r="A45" s="59" t="s">
        <v>80</v>
      </c>
      <c r="B45" s="47">
        <v>3.1766135718776001</v>
      </c>
      <c r="C45" s="47">
        <v>0.47941424115810005</v>
      </c>
      <c r="D45" s="47">
        <v>-4.5153878104307994</v>
      </c>
      <c r="E45" s="47">
        <v>0</v>
      </c>
      <c r="F45" s="47">
        <v>-1.3703058531384</v>
      </c>
      <c r="G45" s="47">
        <v>-0.30594092420150004</v>
      </c>
      <c r="I45" s="60"/>
    </row>
    <row r="46" spans="1:9" x14ac:dyDescent="0.2">
      <c r="A46" s="61" t="s">
        <v>81</v>
      </c>
      <c r="B46" s="49">
        <v>909.9532744318708</v>
      </c>
      <c r="C46" s="49">
        <v>219.0796864850567</v>
      </c>
      <c r="D46" s="49">
        <v>80.976604846854286</v>
      </c>
      <c r="E46" s="49">
        <v>197.88305803529622</v>
      </c>
      <c r="F46" s="49">
        <v>48.185330368359992</v>
      </c>
      <c r="G46" s="49">
        <v>75.709167259437436</v>
      </c>
      <c r="I46" s="60"/>
    </row>
    <row r="47" spans="1:9" x14ac:dyDescent="0.2">
      <c r="A47" s="59" t="s">
        <v>82</v>
      </c>
      <c r="B47" s="47">
        <v>-210.0641163404193</v>
      </c>
      <c r="C47" s="47">
        <v>-231.24819397576212</v>
      </c>
      <c r="D47" s="47">
        <v>-4.6263750867699009</v>
      </c>
      <c r="E47" s="47">
        <v>-48.897987349784799</v>
      </c>
      <c r="F47" s="47">
        <v>-27.333890654849903</v>
      </c>
      <c r="G47" s="47">
        <v>-23.618124009527801</v>
      </c>
      <c r="I47" s="60"/>
    </row>
    <row r="48" spans="1:9" x14ac:dyDescent="0.2">
      <c r="A48" s="61" t="s">
        <v>75</v>
      </c>
      <c r="B48" s="49">
        <v>699.88915809145146</v>
      </c>
      <c r="C48" s="49">
        <v>-12.168507490705318</v>
      </c>
      <c r="D48" s="49">
        <v>76.350229760084403</v>
      </c>
      <c r="E48" s="49">
        <v>148.98507068551146</v>
      </c>
      <c r="F48" s="49">
        <v>20.851439713510082</v>
      </c>
      <c r="G48" s="49">
        <v>52.091043249909575</v>
      </c>
      <c r="I48" s="60"/>
    </row>
    <row r="49" spans="1:1" ht="5.45" customHeight="1" x14ac:dyDescent="0.2"/>
    <row r="50" spans="1:1" x14ac:dyDescent="0.2">
      <c r="A50" s="88" t="s">
        <v>129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FB94-3616-4177-B51D-24BFE77932BC}">
  <dimension ref="A2:F56"/>
  <sheetViews>
    <sheetView showGridLines="0" zoomScale="85" zoomScaleNormal="85" workbookViewId="0"/>
  </sheetViews>
  <sheetFormatPr baseColWidth="10" defaultColWidth="11.28515625" defaultRowHeight="12.75" x14ac:dyDescent="0.2"/>
  <cols>
    <col min="1" max="1" width="60.42578125" style="3" customWidth="1"/>
    <col min="2" max="2" width="11.5703125" style="3" customWidth="1"/>
    <col min="3" max="3" width="4" customWidth="1"/>
    <col min="4" max="4" width="11.5703125" style="3" customWidth="1"/>
    <col min="5" max="16384" width="11.28515625" style="3"/>
  </cols>
  <sheetData>
    <row r="2" spans="1:6" ht="12.75" customHeight="1" x14ac:dyDescent="0.2"/>
    <row r="3" spans="1:6" ht="12.75" customHeight="1" x14ac:dyDescent="0.2"/>
    <row r="4" spans="1:6" ht="12.75" customHeight="1" x14ac:dyDescent="0.2"/>
    <row r="5" spans="1:6" ht="18.75" x14ac:dyDescent="0.3">
      <c r="A5" s="1" t="s">
        <v>134</v>
      </c>
      <c r="B5" s="1"/>
      <c r="D5" s="1"/>
    </row>
    <row r="6" spans="1:6" ht="18.75" x14ac:dyDescent="0.3">
      <c r="A6" s="4">
        <v>44742</v>
      </c>
      <c r="B6" s="1"/>
      <c r="D6" s="1"/>
    </row>
    <row r="7" spans="1:6" ht="18.75" x14ac:dyDescent="0.3">
      <c r="A7" s="111" t="s">
        <v>135</v>
      </c>
      <c r="B7" s="1"/>
      <c r="D7" s="1"/>
    </row>
    <row r="8" spans="1:6" x14ac:dyDescent="0.2">
      <c r="A8" s="34"/>
      <c r="B8" s="34"/>
      <c r="D8" s="35"/>
    </row>
    <row r="9" spans="1:6" x14ac:dyDescent="0.2">
      <c r="A9" s="34"/>
      <c r="B9" s="34"/>
      <c r="D9" s="37" t="s">
        <v>136</v>
      </c>
    </row>
    <row r="10" spans="1:6" ht="25.5" x14ac:dyDescent="0.2">
      <c r="A10" s="34"/>
      <c r="B10" s="112" t="s">
        <v>141</v>
      </c>
      <c r="C10" s="113"/>
      <c r="D10" s="112" t="s">
        <v>142</v>
      </c>
    </row>
    <row r="11" spans="1:6" x14ac:dyDescent="0.2">
      <c r="A11" s="114" t="s">
        <v>58</v>
      </c>
      <c r="B11" s="115">
        <v>12150.04863178184</v>
      </c>
      <c r="D11" s="115">
        <v>12279.901880825906</v>
      </c>
      <c r="F11" s="116"/>
    </row>
    <row r="12" spans="1:6" x14ac:dyDescent="0.2">
      <c r="A12" s="117" t="s">
        <v>59</v>
      </c>
      <c r="B12" s="118">
        <v>-7464.6438361546643</v>
      </c>
      <c r="D12" s="118">
        <v>-7096.4584095950559</v>
      </c>
      <c r="F12" s="116"/>
    </row>
    <row r="13" spans="1:6" x14ac:dyDescent="0.2">
      <c r="A13" s="119" t="s">
        <v>60</v>
      </c>
      <c r="B13" s="120">
        <v>4685.4047956271752</v>
      </c>
      <c r="D13" s="120">
        <v>5183.4434712308521</v>
      </c>
      <c r="E13" s="116"/>
      <c r="F13" s="116"/>
    </row>
    <row r="14" spans="1:6" x14ac:dyDescent="0.2">
      <c r="A14" s="114" t="s">
        <v>61</v>
      </c>
      <c r="B14" s="115">
        <v>-1151.273542001602</v>
      </c>
      <c r="D14" s="115">
        <v>-1340.5469540634786</v>
      </c>
      <c r="E14" s="116"/>
      <c r="F14" s="116"/>
    </row>
    <row r="15" spans="1:6" x14ac:dyDescent="0.2">
      <c r="A15" s="121" t="s">
        <v>62</v>
      </c>
      <c r="B15" s="122">
        <v>-723.37519716587576</v>
      </c>
      <c r="D15" s="122">
        <v>-864.26533428262087</v>
      </c>
      <c r="E15" s="116"/>
      <c r="F15" s="116"/>
    </row>
    <row r="16" spans="1:6" x14ac:dyDescent="0.2">
      <c r="A16" s="121" t="s">
        <v>63</v>
      </c>
      <c r="B16" s="123">
        <v>175.94405835500683</v>
      </c>
      <c r="D16" s="123">
        <v>200.38827843330924</v>
      </c>
      <c r="E16" s="116"/>
      <c r="F16" s="116"/>
    </row>
    <row r="17" spans="1:6" x14ac:dyDescent="0.2">
      <c r="A17" s="121" t="s">
        <v>64</v>
      </c>
      <c r="B17" s="122">
        <v>-780.68947489083394</v>
      </c>
      <c r="D17" s="122">
        <v>-882.31647074153898</v>
      </c>
      <c r="E17" s="116"/>
      <c r="F17" s="116"/>
    </row>
    <row r="18" spans="1:6" x14ac:dyDescent="0.2">
      <c r="A18" s="121" t="s">
        <v>102</v>
      </c>
      <c r="B18" s="123">
        <v>176.84707170010108</v>
      </c>
      <c r="D18" s="123">
        <v>205.64657252737197</v>
      </c>
      <c r="E18" s="116"/>
      <c r="F18" s="116"/>
    </row>
    <row r="19" spans="1:6" x14ac:dyDescent="0.2">
      <c r="A19" s="114" t="s">
        <v>65</v>
      </c>
      <c r="B19" s="115">
        <v>-583.20290388183435</v>
      </c>
      <c r="D19" s="115">
        <v>-349.971717169822</v>
      </c>
      <c r="F19" s="116"/>
    </row>
    <row r="20" spans="1:6" x14ac:dyDescent="0.2">
      <c r="A20" s="119" t="s">
        <v>1</v>
      </c>
      <c r="B20" s="124">
        <v>2950.9283497437382</v>
      </c>
      <c r="D20" s="124">
        <v>3492.9247999975523</v>
      </c>
      <c r="E20" s="116"/>
      <c r="F20" s="116"/>
    </row>
    <row r="21" spans="1:6" x14ac:dyDescent="0.2">
      <c r="A21" s="117" t="s">
        <v>66</v>
      </c>
      <c r="B21" s="118">
        <v>-1203.8725636262561</v>
      </c>
      <c r="D21" s="118">
        <v>-1317.6778381604231</v>
      </c>
      <c r="E21" s="116"/>
      <c r="F21" s="116"/>
    </row>
    <row r="22" spans="1:6" x14ac:dyDescent="0.2">
      <c r="A22" s="119" t="s">
        <v>67</v>
      </c>
      <c r="B22" s="124">
        <v>1747.0557861174823</v>
      </c>
      <c r="D22" s="124">
        <v>2175.2469618371288</v>
      </c>
      <c r="E22" s="116"/>
      <c r="F22" s="116"/>
    </row>
    <row r="23" spans="1:6" x14ac:dyDescent="0.2">
      <c r="A23" s="114" t="s">
        <v>68</v>
      </c>
      <c r="B23" s="115">
        <v>-706.06359296603932</v>
      </c>
      <c r="D23" s="115">
        <v>-816.60390636112766</v>
      </c>
      <c r="E23" s="116"/>
      <c r="F23" s="116"/>
    </row>
    <row r="24" spans="1:6" x14ac:dyDescent="0.2">
      <c r="A24" s="114" t="s">
        <v>69</v>
      </c>
      <c r="B24" s="115">
        <v>306.60388059680326</v>
      </c>
      <c r="D24" s="115">
        <v>300.09251069057223</v>
      </c>
      <c r="E24" s="116"/>
      <c r="F24" s="116"/>
    </row>
    <row r="25" spans="1:6" x14ac:dyDescent="0.2">
      <c r="A25" s="114" t="s">
        <v>70</v>
      </c>
      <c r="B25" s="115">
        <v>-399.45971236923606</v>
      </c>
      <c r="D25" s="115">
        <v>-516.51139567055543</v>
      </c>
      <c r="E25" s="116"/>
      <c r="F25" s="116"/>
    </row>
    <row r="26" spans="1:6" x14ac:dyDescent="0.2">
      <c r="A26" s="114" t="s">
        <v>71</v>
      </c>
      <c r="B26" s="115">
        <v>215.82017615057205</v>
      </c>
      <c r="D26" s="115">
        <v>-54.800111186421759</v>
      </c>
      <c r="E26" s="116"/>
      <c r="F26" s="116"/>
    </row>
    <row r="27" spans="1:6" x14ac:dyDescent="0.2">
      <c r="A27" s="119" t="s">
        <v>72</v>
      </c>
      <c r="B27" s="124">
        <v>1563.4162498988183</v>
      </c>
      <c r="D27" s="124">
        <v>1603.9354549801512</v>
      </c>
      <c r="E27" s="116"/>
      <c r="F27" s="116"/>
    </row>
    <row r="28" spans="1:6" x14ac:dyDescent="0.2">
      <c r="A28" s="117" t="s">
        <v>73</v>
      </c>
      <c r="B28" s="118">
        <v>-311.54411131539661</v>
      </c>
      <c r="D28" s="118">
        <v>-388.28640201116872</v>
      </c>
      <c r="E28" s="116"/>
      <c r="F28" s="116"/>
    </row>
    <row r="29" spans="1:6" x14ac:dyDescent="0.2">
      <c r="A29" s="117" t="s">
        <v>74</v>
      </c>
      <c r="B29" s="118">
        <v>-193.61938528457745</v>
      </c>
      <c r="D29" s="118">
        <v>-198.86387757700982</v>
      </c>
      <c r="E29" s="116"/>
      <c r="F29" s="116"/>
    </row>
    <row r="30" spans="1:6" x14ac:dyDescent="0.2">
      <c r="A30" s="119" t="s">
        <v>75</v>
      </c>
      <c r="B30" s="124">
        <v>1058.2527532988443</v>
      </c>
      <c r="D30" s="124">
        <v>1016.7851753919726</v>
      </c>
      <c r="E30" s="116"/>
      <c r="F30" s="116"/>
    </row>
    <row r="31" spans="1:6" ht="12" customHeight="1" x14ac:dyDescent="0.2"/>
    <row r="33" spans="1:6" x14ac:dyDescent="0.2">
      <c r="D33" s="37" t="s">
        <v>136</v>
      </c>
    </row>
    <row r="34" spans="1:6" ht="25.5" x14ac:dyDescent="0.2">
      <c r="A34" s="34"/>
      <c r="B34" s="112" t="s">
        <v>137</v>
      </c>
      <c r="C34" s="113"/>
      <c r="D34" s="112" t="s">
        <v>138</v>
      </c>
    </row>
    <row r="35" spans="1:6" x14ac:dyDescent="0.2">
      <c r="A35" s="114" t="s">
        <v>58</v>
      </c>
      <c r="B35" s="115">
        <v>10088.417573666469</v>
      </c>
      <c r="D35" s="115">
        <v>8663.74315263889</v>
      </c>
      <c r="F35" s="116"/>
    </row>
    <row r="36" spans="1:6" x14ac:dyDescent="0.2">
      <c r="A36" s="117" t="s">
        <v>59</v>
      </c>
      <c r="B36" s="118">
        <v>-5484.296748009664</v>
      </c>
      <c r="D36" s="118">
        <v>-4761.8737425579593</v>
      </c>
      <c r="F36" s="116"/>
    </row>
    <row r="37" spans="1:6" x14ac:dyDescent="0.2">
      <c r="A37" s="119" t="s">
        <v>60</v>
      </c>
      <c r="B37" s="120">
        <v>4604.1208256568061</v>
      </c>
      <c r="D37" s="120">
        <v>3901.8694100809298</v>
      </c>
      <c r="F37" s="116"/>
    </row>
    <row r="38" spans="1:6" x14ac:dyDescent="0.2">
      <c r="A38" s="114" t="s">
        <v>61</v>
      </c>
      <c r="B38" s="115">
        <v>-1048.6955490729508</v>
      </c>
      <c r="D38" s="115">
        <v>-1071.0051592058842</v>
      </c>
      <c r="F38" s="116"/>
    </row>
    <row r="39" spans="1:6" x14ac:dyDescent="0.2">
      <c r="A39" s="121" t="s">
        <v>62</v>
      </c>
      <c r="B39" s="122">
        <v>-699.2795637297811</v>
      </c>
      <c r="D39" s="122">
        <v>-749.78621453332335</v>
      </c>
      <c r="F39" s="116"/>
    </row>
    <row r="40" spans="1:6" x14ac:dyDescent="0.2">
      <c r="A40" s="121" t="s">
        <v>63</v>
      </c>
      <c r="B40" s="123">
        <v>158.21828086064212</v>
      </c>
      <c r="D40" s="123">
        <v>181.95720083064421</v>
      </c>
      <c r="F40" s="116"/>
    </row>
    <row r="41" spans="1:6" x14ac:dyDescent="0.2">
      <c r="A41" s="121" t="s">
        <v>64</v>
      </c>
      <c r="B41" s="122">
        <v>-669.00367664258579</v>
      </c>
      <c r="D41" s="122">
        <v>-742.82709510002292</v>
      </c>
      <c r="F41" s="116"/>
    </row>
    <row r="42" spans="1:6" x14ac:dyDescent="0.2">
      <c r="A42" s="121" t="s">
        <v>102</v>
      </c>
      <c r="B42" s="123">
        <v>161.36941043877388</v>
      </c>
      <c r="D42" s="123">
        <v>239.65094959681798</v>
      </c>
      <c r="F42" s="116"/>
    </row>
    <row r="43" spans="1:6" x14ac:dyDescent="0.2">
      <c r="A43" s="114" t="s">
        <v>65</v>
      </c>
      <c r="B43" s="115">
        <v>-741.28168809736928</v>
      </c>
      <c r="D43" s="115">
        <v>-201.39027399528857</v>
      </c>
      <c r="F43" s="116"/>
    </row>
    <row r="44" spans="1:6" x14ac:dyDescent="0.2">
      <c r="A44" s="119" t="s">
        <v>1</v>
      </c>
      <c r="B44" s="124">
        <v>2814.1435884864854</v>
      </c>
      <c r="D44" s="124">
        <v>2629.4739768797576</v>
      </c>
      <c r="F44" s="116"/>
    </row>
    <row r="45" spans="1:6" x14ac:dyDescent="0.2">
      <c r="A45" s="117" t="s">
        <v>66</v>
      </c>
      <c r="B45" s="118">
        <v>-1101.415361374834</v>
      </c>
      <c r="D45" s="118">
        <v>-1100.6848925475888</v>
      </c>
      <c r="F45" s="116"/>
    </row>
    <row r="46" spans="1:6" x14ac:dyDescent="0.2">
      <c r="A46" s="119" t="s">
        <v>67</v>
      </c>
      <c r="B46" s="124">
        <v>1712.7282271116514</v>
      </c>
      <c r="D46" s="124">
        <v>1528.7890843321688</v>
      </c>
      <c r="F46" s="116"/>
    </row>
    <row r="47" spans="1:6" x14ac:dyDescent="0.2">
      <c r="A47" s="114" t="s">
        <v>68</v>
      </c>
      <c r="B47" s="115">
        <v>-823.53912136202757</v>
      </c>
      <c r="D47" s="115">
        <v>-224.03397602548102</v>
      </c>
      <c r="F47" s="116"/>
    </row>
    <row r="48" spans="1:6" x14ac:dyDescent="0.2">
      <c r="A48" s="114" t="s">
        <v>69</v>
      </c>
      <c r="B48" s="115">
        <v>558.16124778511607</v>
      </c>
      <c r="D48" s="115">
        <v>17.756735146165738</v>
      </c>
      <c r="F48" s="116"/>
    </row>
    <row r="49" spans="1:6" x14ac:dyDescent="0.2">
      <c r="A49" s="114" t="s">
        <v>70</v>
      </c>
      <c r="B49" s="115">
        <v>-265.3778735769115</v>
      </c>
      <c r="D49" s="115">
        <v>-206.27724087931529</v>
      </c>
      <c r="F49" s="116"/>
    </row>
    <row r="50" spans="1:6" x14ac:dyDescent="0.2">
      <c r="A50" s="114" t="s">
        <v>71</v>
      </c>
      <c r="B50" s="115">
        <v>-3.9366617673572999</v>
      </c>
      <c r="D50" s="115">
        <v>2.0727474281916001</v>
      </c>
      <c r="F50" s="116"/>
    </row>
    <row r="51" spans="1:6" x14ac:dyDescent="0.2">
      <c r="A51" s="119" t="s">
        <v>72</v>
      </c>
      <c r="B51" s="124">
        <v>1443.4136917673827</v>
      </c>
      <c r="D51" s="124">
        <v>1324.5845908810452</v>
      </c>
      <c r="F51" s="116"/>
    </row>
    <row r="52" spans="1:6" x14ac:dyDescent="0.2">
      <c r="A52" s="117" t="s">
        <v>73</v>
      </c>
      <c r="B52" s="118">
        <v>-282.41317160788026</v>
      </c>
      <c r="D52" s="118">
        <v>-732.14978322245679</v>
      </c>
      <c r="F52" s="116" t="s">
        <v>139</v>
      </c>
    </row>
    <row r="53" spans="1:6" x14ac:dyDescent="0.2">
      <c r="A53" s="117" t="s">
        <v>74</v>
      </c>
      <c r="B53" s="118">
        <v>-135.81934954393913</v>
      </c>
      <c r="D53" s="118">
        <v>-86.284644542059596</v>
      </c>
      <c r="F53" s="116"/>
    </row>
    <row r="54" spans="1:6" x14ac:dyDescent="0.2">
      <c r="A54" s="119" t="s">
        <v>75</v>
      </c>
      <c r="B54" s="124">
        <v>1025.1811706155634</v>
      </c>
      <c r="D54" s="124">
        <v>506.1501631165288</v>
      </c>
      <c r="F54" s="116"/>
    </row>
    <row r="56" spans="1:6" x14ac:dyDescent="0.2">
      <c r="A56" s="125" t="s">
        <v>140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3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61.85546875" style="3" bestFit="1" customWidth="1"/>
    <col min="2" max="3" width="15" style="3" customWidth="1"/>
    <col min="4" max="4" width="11.28515625" style="3"/>
    <col min="5" max="5" width="12.28515625" style="3" customWidth="1"/>
    <col min="6" max="6" width="14.140625" style="3" customWidth="1"/>
    <col min="7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53" t="s">
        <v>92</v>
      </c>
      <c r="D5" s="54"/>
    </row>
    <row r="6" spans="1:4" ht="18.75" x14ac:dyDescent="0.3">
      <c r="B6" s="53">
        <f>+'Balance Sheet'!A6</f>
        <v>44742</v>
      </c>
      <c r="C6" s="55"/>
      <c r="D6" s="55"/>
    </row>
    <row r="7" spans="1:4" ht="18.75" x14ac:dyDescent="0.3">
      <c r="B7" s="53" t="s">
        <v>56</v>
      </c>
      <c r="C7" s="56"/>
      <c r="D7" s="56"/>
    </row>
    <row r="8" spans="1:4" ht="13.5" thickBot="1" x14ac:dyDescent="0.25">
      <c r="D8" s="37" t="s">
        <v>91</v>
      </c>
    </row>
    <row r="9" spans="1:4" ht="30.75" customHeight="1" thickBot="1" x14ac:dyDescent="0.3">
      <c r="A9" s="98"/>
      <c r="B9" s="103" t="str">
        <f>+'P&amp;L'!B10</f>
        <v>June 
2022</v>
      </c>
      <c r="C9" s="103" t="str">
        <f>+'P&amp;L'!C10</f>
        <v>June 
2021</v>
      </c>
      <c r="D9" s="104" t="s">
        <v>19</v>
      </c>
    </row>
    <row r="10" spans="1:4" ht="15" x14ac:dyDescent="0.25">
      <c r="A10" s="98" t="s">
        <v>99</v>
      </c>
      <c r="B10" s="107">
        <v>2075</v>
      </c>
      <c r="C10" s="107">
        <v>1531</v>
      </c>
      <c r="D10" s="107">
        <v>544</v>
      </c>
    </row>
    <row r="11" spans="1:4" ht="15" x14ac:dyDescent="0.25">
      <c r="A11" s="98" t="s">
        <v>108</v>
      </c>
      <c r="B11" s="107">
        <v>2522</v>
      </c>
      <c r="C11" s="107">
        <v>2202</v>
      </c>
      <c r="D11" s="107">
        <v>320</v>
      </c>
    </row>
    <row r="12" spans="1:4" ht="15" x14ac:dyDescent="0.25">
      <c r="A12" s="98" t="s">
        <v>109</v>
      </c>
      <c r="B12" s="107">
        <v>-161</v>
      </c>
      <c r="C12" s="107">
        <v>2</v>
      </c>
      <c r="D12" s="107">
        <v>-163</v>
      </c>
    </row>
    <row r="13" spans="1:4" ht="15" x14ac:dyDescent="0.25">
      <c r="A13" s="98" t="s">
        <v>110</v>
      </c>
      <c r="B13" s="107">
        <v>0</v>
      </c>
      <c r="C13" s="107">
        <v>0</v>
      </c>
      <c r="D13" s="107">
        <v>0</v>
      </c>
    </row>
    <row r="14" spans="1:4" ht="15" x14ac:dyDescent="0.25">
      <c r="A14" s="98" t="s">
        <v>111</v>
      </c>
      <c r="B14" s="107">
        <v>62</v>
      </c>
      <c r="C14" s="107">
        <v>50</v>
      </c>
      <c r="D14" s="107">
        <v>12</v>
      </c>
    </row>
    <row r="15" spans="1:4" ht="15" x14ac:dyDescent="0.25">
      <c r="A15" s="98" t="s">
        <v>112</v>
      </c>
      <c r="B15" s="107">
        <v>392</v>
      </c>
      <c r="C15" s="107">
        <v>222</v>
      </c>
      <c r="D15" s="107">
        <v>170</v>
      </c>
    </row>
    <row r="16" spans="1:4" ht="15" x14ac:dyDescent="0.25">
      <c r="A16" s="98" t="s">
        <v>113</v>
      </c>
      <c r="B16" s="107">
        <v>36</v>
      </c>
      <c r="C16" s="107">
        <v>515.6</v>
      </c>
      <c r="D16" s="107">
        <v>-479.6</v>
      </c>
    </row>
    <row r="17" spans="1:4" ht="15" x14ac:dyDescent="0.25">
      <c r="A17" s="98" t="s">
        <v>114</v>
      </c>
      <c r="B17" s="107">
        <v>21</v>
      </c>
      <c r="C17" s="107">
        <v>10</v>
      </c>
      <c r="D17" s="107">
        <v>11</v>
      </c>
    </row>
    <row r="18" spans="1:4" ht="15" x14ac:dyDescent="0.25">
      <c r="A18" s="98" t="s">
        <v>115</v>
      </c>
      <c r="B18" s="107">
        <v>-42</v>
      </c>
      <c r="C18" s="107">
        <v>-41</v>
      </c>
      <c r="D18" s="107">
        <v>-1</v>
      </c>
    </row>
    <row r="19" spans="1:4" ht="15" x14ac:dyDescent="0.25">
      <c r="A19" s="102" t="s">
        <v>125</v>
      </c>
      <c r="B19" s="107">
        <v>655</v>
      </c>
      <c r="C19" s="107">
        <v>-245</v>
      </c>
      <c r="D19" s="107">
        <v>900</v>
      </c>
    </row>
    <row r="20" spans="1:4" ht="15" x14ac:dyDescent="0.25">
      <c r="A20" s="99" t="s">
        <v>116</v>
      </c>
      <c r="B20" s="108">
        <v>5560</v>
      </c>
      <c r="C20" s="108">
        <v>4244.6000000000004</v>
      </c>
      <c r="D20" s="109">
        <v>1315.3999999999996</v>
      </c>
    </row>
    <row r="21" spans="1:4" ht="4.5" customHeight="1" x14ac:dyDescent="0.25">
      <c r="A21" s="98"/>
      <c r="B21" s="105"/>
      <c r="C21" s="106"/>
      <c r="D21" s="106"/>
    </row>
    <row r="22" spans="1:4" ht="15" x14ac:dyDescent="0.25">
      <c r="A22" s="98" t="s">
        <v>95</v>
      </c>
      <c r="B22" s="107">
        <v>-384.5</v>
      </c>
      <c r="C22" s="107">
        <v>-266</v>
      </c>
      <c r="D22" s="107">
        <v>-118.5</v>
      </c>
    </row>
    <row r="23" spans="1:4" ht="15" x14ac:dyDescent="0.25">
      <c r="A23" s="100" t="s">
        <v>93</v>
      </c>
      <c r="B23" s="126">
        <v>-5313.8</v>
      </c>
      <c r="C23" s="126">
        <v>-4023.1000000000004</v>
      </c>
      <c r="D23" s="126">
        <v>-1290.6999999999998</v>
      </c>
    </row>
    <row r="24" spans="1:4" ht="15" x14ac:dyDescent="0.25">
      <c r="A24" s="98" t="s">
        <v>145</v>
      </c>
      <c r="B24" s="107">
        <v>-4741</v>
      </c>
      <c r="C24" s="107">
        <v>-4500.5</v>
      </c>
      <c r="D24" s="107">
        <v>-240.5</v>
      </c>
    </row>
    <row r="25" spans="1:4" ht="15" x14ac:dyDescent="0.25">
      <c r="A25" s="98" t="s">
        <v>117</v>
      </c>
      <c r="B25" s="107">
        <v>0</v>
      </c>
      <c r="C25" s="107">
        <v>4.8</v>
      </c>
      <c r="D25" s="107">
        <v>-4.8</v>
      </c>
    </row>
    <row r="26" spans="1:4" ht="15" x14ac:dyDescent="0.25">
      <c r="A26" s="98" t="s">
        <v>118</v>
      </c>
      <c r="B26" s="107">
        <v>-572.79999999999995</v>
      </c>
      <c r="C26" s="107">
        <v>-1527.4</v>
      </c>
      <c r="D26" s="107">
        <v>954.60000000000014</v>
      </c>
    </row>
    <row r="27" spans="1:4" ht="15" x14ac:dyDescent="0.25">
      <c r="A27" s="98" t="s">
        <v>146</v>
      </c>
      <c r="B27" s="107">
        <v>0</v>
      </c>
      <c r="C27" s="107">
        <v>2000</v>
      </c>
      <c r="D27" s="107">
        <v>-2000</v>
      </c>
    </row>
    <row r="28" spans="1:4" ht="15" x14ac:dyDescent="0.25">
      <c r="A28" s="98" t="s">
        <v>119</v>
      </c>
      <c r="B28" s="107">
        <v>0</v>
      </c>
      <c r="C28" s="107">
        <v>0</v>
      </c>
      <c r="D28" s="107">
        <v>0</v>
      </c>
    </row>
    <row r="29" spans="1:4" ht="15" x14ac:dyDescent="0.25">
      <c r="A29" s="98" t="s">
        <v>144</v>
      </c>
      <c r="B29" s="107">
        <v>0</v>
      </c>
      <c r="C29" s="107">
        <v>610</v>
      </c>
      <c r="D29" s="107"/>
    </row>
    <row r="30" spans="1:4" ht="15" x14ac:dyDescent="0.25">
      <c r="A30" s="98" t="s">
        <v>120</v>
      </c>
      <c r="B30" s="107">
        <v>0</v>
      </c>
      <c r="C30" s="107">
        <v>-408.7</v>
      </c>
      <c r="D30" s="107">
        <v>408.7</v>
      </c>
    </row>
    <row r="31" spans="1:4" ht="15" x14ac:dyDescent="0.25">
      <c r="A31" s="98" t="s">
        <v>38</v>
      </c>
      <c r="B31" s="107">
        <v>-1863.1</v>
      </c>
      <c r="C31" s="107">
        <v>-653.20000000000005</v>
      </c>
      <c r="D31" s="107">
        <v>-1209.8999999999999</v>
      </c>
    </row>
    <row r="32" spans="1:4" ht="15" x14ac:dyDescent="0.25">
      <c r="A32" s="98" t="s">
        <v>94</v>
      </c>
      <c r="B32" s="107">
        <v>-597</v>
      </c>
      <c r="C32" s="107">
        <v>-943</v>
      </c>
      <c r="D32" s="107">
        <v>346</v>
      </c>
    </row>
    <row r="33" spans="1:4" ht="15" x14ac:dyDescent="0.25">
      <c r="A33" s="101" t="s">
        <v>121</v>
      </c>
      <c r="B33" s="110">
        <v>-2598.4</v>
      </c>
      <c r="C33" s="110">
        <v>-1439.4</v>
      </c>
      <c r="D33" s="110">
        <v>-1159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 Sheet</vt:lpstr>
      <vt:lpstr>P&amp;L</vt:lpstr>
      <vt:lpstr>Businesses</vt:lpstr>
      <vt:lpstr>Networks</vt:lpstr>
      <vt:lpstr>Electricity Prod. and Customers</vt:lpstr>
      <vt:lpstr>Quarterly Results</vt:lpstr>
      <vt:lpstr>Sources &amp; Uses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Fernandez Sanz, Ignacio</cp:lastModifiedBy>
  <cp:lastPrinted>2013-02-12T12:03:51Z</cp:lastPrinted>
  <dcterms:created xsi:type="dcterms:W3CDTF">2008-07-23T13:57:08Z</dcterms:created>
  <dcterms:modified xsi:type="dcterms:W3CDTF">2022-07-26T17:10:02Z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1601507817</vt:i4>
  </property>
  <property fmtid="{D5CDD505-2E9C-101B-9397-08002B2CF9AE}" pid="3" name="_NewReviewCycle">
    <vt:lpwstr/>
  </property>
  <property fmtid="{D5CDD505-2E9C-101B-9397-08002B2CF9AE}" pid="4" name="_EmailSubject">
    <vt:lpwstr>IBERDROLA (20/07/2016): H12016 RESULTS / RESULTADOS PRIMER SEMESTRE 2016</vt:lpwstr>
  </property>
  <property fmtid="{D5CDD505-2E9C-101B-9397-08002B2CF9AE}" pid="5" name="_AuthorEmail">
    <vt:lpwstr>investor.relations@iberdrola.es</vt:lpwstr>
  </property>
  <property fmtid="{D5CDD505-2E9C-101B-9397-08002B2CF9AE}" pid="6" name="_AuthorEmailDisplayName">
    <vt:lpwstr>Iberdrola InvestorRelations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2022-07-26T17:10:02Z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a90839d1-23f9-43ea-aa6f-d1b6da8fd286</vt:lpwstr>
  </property>
  <property fmtid="{D5CDD505-2E9C-101B-9397-08002B2CF9AE}" pid="14" name="MSIP_Label_019c027e-33b7-45fc-a572-8ffa5d09ec36_ContentBits">
    <vt:lpwstr>2</vt:lpwstr>
  </property>
</Properties>
</file>