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\2022\Q3 2022\DEFINITIVOS\"/>
    </mc:Choice>
  </mc:AlternateContent>
  <xr:revisionPtr revIDLastSave="0" documentId="13_ncr:1_{8A9D070F-1D9A-4E35-8A29-AF5DE0826A8E}" xr6:coauthVersionLast="47" xr6:coauthVersionMax="47" xr10:uidLastSave="{00000000-0000-0000-0000-000000000000}"/>
  <bookViews>
    <workbookView xWindow="-3795" yWindow="-16320" windowWidth="29040" windowHeight="1584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Trimestrales" sheetId="11" r:id="rId6"/>
    <sheet name="EOAF" sheetId="5" r:id="rId7"/>
  </sheets>
  <calcPr calcId="191029" iterate="1" iterateCount="10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1" l="1"/>
  <c r="C9" i="5" l="1"/>
  <c r="B9" i="5"/>
  <c r="B48" i="7" l="1"/>
  <c r="B49" i="7"/>
  <c r="C49" i="7"/>
  <c r="A9" i="9" l="1"/>
  <c r="A10" i="3"/>
  <c r="A31" i="9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<sst xmlns="http://schemas.openxmlformats.org/spreadsheetml/2006/main" count="332" uniqueCount="172">
  <si>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</si>
  <si>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</si>
  <si>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</si>
  <si>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</si>
  <si>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</si>
  <si>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</si>
  <si>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</si>
  <si>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</si>
  <si>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</si>
  <si>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</si>
  <si>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</si>
  <si>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</si>
  <si>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</si>
  <si>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</si>
  <si>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</si>
  <si>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Diciembre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</si>
  <si>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</si>
  <si>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</si>
  <si>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</si>
  <si>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</si>
  <si>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</si>
  <si>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</si>
  <si>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</si>
  <si>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</si>
  <si>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</si>
  <si>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</si>
  <si>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</si>
  <si>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</si>
  <si>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</si>
  <si>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</si>
  <si>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</si>
  <si>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</si>
  <si>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</si>
  <si>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</si>
  <si>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</si>
  <si>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</si>
  <si>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</si>
  <si>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</si>
  <si>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</si>
  <si>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</si>
  <si>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</si>
  <si>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</si>
  <si>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</si>
  <si>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</si>
  <si>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</si>
  <si>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</si>
  <si>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</si>
  <si>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</si>
  <si>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</si>
  <si>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</si>
  <si>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</si>
  <si>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</si>
  <si>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</si>
  <si>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</si>
  <si>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</si>
  <si>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</si>
  <si>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</si>
  <si>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</si>
  <si>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</si>
  <si>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</si>
  <si>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</si>
  <si>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</si>
  <si>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</si>
  <si>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</si>
  <si>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</si>
  <si>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</si>
  <si>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</si>
  <si>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</si>
  <si>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 xml:space="preserve"> RDO. SOCIEDADES MÉTODO DE PARTICIPACIÓN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</si>
  <si>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</si>
  <si>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</si>
  <si>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</si>
  <si>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</si>
  <si>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</si>
  <si>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</si>
  <si>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</si>
  <si>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</si>
  <si>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</si>
  <si>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</si>
  <si>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</si>
  <si>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</si>
  <si>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</si>
  <si>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</si>
  <si>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</si>
  <si>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</si>
  <si>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</si>
  <si>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</si>
  <si>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</si>
  <si>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</si>
  <si>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</si>
  <si>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</si>
  <si>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</si>
  <si>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</si>
  <si>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</si>
  <si>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</si>
  <si>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</si>
  <si>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</si>
  <si>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</si>
  <si>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</si>
  <si>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</si>
  <si>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</si>
  <si>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>(*) Re-expresado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</si>
  <si>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</si>
  <si>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</si>
  <si>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</si>
  <si>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</si>
  <si>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</si>
  <si>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</si>
  <si>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</si>
  <si>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</si>
  <si>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</si>
  <si>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</si>
  <si>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</si>
  <si>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</si>
  <si>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</si>
  <si>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 xml:space="preserve">  Capital suscrito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</si>
  <si>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</si>
  <si>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</si>
  <si>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</si>
  <si>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</si>
  <si>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</si>
  <si>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</si>
  <si>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</si>
  <si>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</si>
  <si>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</si>
  <si>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</si>
  <si>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</si>
  <si>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</si>
  <si>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</si>
  <si>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</si>
  <si>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</si>
  <si>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</si>
  <si>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</si>
  <si>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</si>
  <si>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</si>
  <si>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</si>
  <si>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</si>
  <si>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</si>
  <si>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</si>
  <si>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</si>
  <si>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</si>
  <si>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>Activos mantenidos para su enajenación</t>
  </si>
  <si>
    <t xml:space="preserve">Producción de Electrcidad y Clientes </t>
  </si>
  <si>
    <t>NEGOCIO PRODUCCIÓN DE ELECTRICIDAD Y CLIENTES</t>
  </si>
  <si>
    <t>Otros ajustes P&amp;L (+)</t>
  </si>
  <si>
    <t>Inversiones no orgánicas no incluidas en Inv. Brutas</t>
  </si>
  <si>
    <t>RdM</t>
  </si>
  <si>
    <t>CUENTA DE PÉRDIDAS Y GANANCIAS POR TRIMESTRE</t>
  </si>
  <si>
    <t xml:space="preserve"> ENE-MAR 2022</t>
  </si>
  <si>
    <t>GASTOS OPERATIVOS NETOS</t>
  </si>
  <si>
    <t>Gastos Financiero</t>
  </si>
  <si>
    <t>Ingreso Financiero</t>
  </si>
  <si>
    <t>RDO. SOCIEDADES MÉTODO DE PARTICIPACIÓN</t>
  </si>
  <si>
    <t xml:space="preserve"> ENE-MAR 2021</t>
  </si>
  <si>
    <t xml:space="preserve">  Ajustes por cambio de valor</t>
  </si>
  <si>
    <t>Transacciones con minoritarios</t>
  </si>
  <si>
    <t>Septiembre 
2022</t>
  </si>
  <si>
    <t>Septiembre 
2021</t>
  </si>
  <si>
    <t xml:space="preserve">Producción de Electricidad y Clientes </t>
  </si>
  <si>
    <t>Septiembre 2021 (*)</t>
  </si>
  <si>
    <t xml:space="preserve"> JUL-SEP 2022</t>
  </si>
  <si>
    <t xml:space="preserve"> JUL-SEP 2021</t>
  </si>
  <si>
    <t>Septiembre</t>
  </si>
  <si>
    <t>Beneficio Neto (+)</t>
  </si>
  <si>
    <t>Inversiones brutas</t>
  </si>
  <si>
    <t>Desinversiones no core</t>
  </si>
  <si>
    <t>Inversión autocartera</t>
  </si>
  <si>
    <t>Emisión/ Híbrido</t>
  </si>
  <si>
    <t xml:space="preserve"> ABR-JUN 2022</t>
  </si>
  <si>
    <t xml:space="preserve"> ABR-JUN 2021</t>
  </si>
  <si>
    <t xml:space="preserve">  Dividendo a cuenta</t>
  </si>
  <si>
    <r>
      <t>Otros Instrumentos de Patrimonio Neto (</t>
    </r>
    <r>
      <rPr>
        <b/>
        <i/>
        <sz val="9"/>
        <rFont val="Calibri"/>
        <family val="2"/>
      </rPr>
      <t>híbridos</t>
    </r>
    <r>
      <rPr>
        <b/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</si>
</sst>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#.00;\(#,###.00\)"/>
    <numFmt numFmtId="173" formatCode="#,##0\ \ \ ;\(#,##0\)\ \ \ ;\-\ \ \ "/>
    <numFmt numFmtId="174" formatCode="_-* #,##0_-;\-* #,##0_-;_-* &quot;-&quot;??_-;_-@_-"/>
    <numFmt numFmtId="175" formatCode="_-* #,##0\ _€_-;\-* #,##0\ _€_-;_-* &quot;-&quot;??\ _€_-;_-@_-"/>
  </numFmts>
  <fonts count="3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i/>
      <sz val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1" fontId="10" fillId="0" borderId="0" xfId="2" applyNumberFormat="1" applyFont="1" applyFill="1" applyBorder="1"/>
    <xf numFmtId="171" fontId="11" fillId="7" borderId="0" xfId="0" applyNumberFormat="1" applyFont="1" applyFill="1" applyBorder="1"/>
    <xf numFmtId="171" fontId="12" fillId="7" borderId="0" xfId="0" applyNumberFormat="1" applyFont="1" applyFill="1" applyBorder="1" applyAlignment="1">
      <alignment horizontal="right"/>
    </xf>
    <xf numFmtId="171" fontId="13" fillId="7" borderId="0" xfId="0" applyNumberFormat="1" applyFont="1" applyFill="1" applyBorder="1" applyAlignment="1">
      <alignment horizontal="right"/>
    </xf>
    <xf numFmtId="3" fontId="14" fillId="8" borderId="0" xfId="0" applyNumberFormat="1" applyFont="1" applyFill="1" applyBorder="1" applyAlignment="1">
      <alignment horizontal="center"/>
    </xf>
    <xf numFmtId="0" fontId="15" fillId="9" borderId="0" xfId="2" applyNumberFormat="1" applyFont="1" applyFill="1" applyBorder="1" applyAlignment="1">
      <alignment horizontal="right"/>
    </xf>
    <xf numFmtId="0" fontId="14" fillId="8" borderId="0" xfId="0" applyNumberFormat="1" applyFont="1" applyFill="1" applyBorder="1" applyAlignment="1">
      <alignment horizontal="center"/>
    </xf>
    <xf numFmtId="3" fontId="16" fillId="8" borderId="0" xfId="0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>
      <alignment horizontal="left"/>
    </xf>
    <xf numFmtId="3" fontId="10" fillId="0" borderId="0" xfId="2" applyNumberFormat="1" applyFont="1" applyFill="1" applyBorder="1"/>
    <xf numFmtId="3" fontId="17" fillId="10" borderId="0" xfId="1" applyNumberFormat="1" applyFont="1" applyFill="1" applyBorder="1" applyAlignment="1">
      <alignment horizontal="left"/>
    </xf>
    <xf numFmtId="3" fontId="17" fillId="0" borderId="0" xfId="1" applyNumberFormat="1" applyFont="1" applyFill="1" applyBorder="1" applyAlignment="1">
      <alignment horizontal="left" indent="1"/>
    </xf>
    <xf numFmtId="3" fontId="17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left" indent="2"/>
    </xf>
    <xf numFmtId="3" fontId="11" fillId="0" borderId="0" xfId="1" applyNumberFormat="1" applyFont="1" applyFill="1" applyBorder="1" applyAlignment="1"/>
    <xf numFmtId="3" fontId="17" fillId="10" borderId="0" xfId="1" applyNumberFormat="1" applyFont="1" applyFill="1" applyBorder="1" applyAlignment="1"/>
    <xf numFmtId="3" fontId="1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9" fillId="0" borderId="0" xfId="0" applyFont="1" applyFill="1"/>
    <xf numFmtId="3" fontId="17" fillId="9" borderId="0" xfId="1" applyNumberFormat="1" applyFont="1" applyFill="1" applyBorder="1" applyAlignment="1"/>
    <xf numFmtId="169" fontId="14" fillId="8" borderId="0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/>
    <xf numFmtId="0" fontId="10" fillId="9" borderId="0" xfId="2" applyNumberFormat="1" applyFont="1" applyFill="1" applyBorder="1" applyAlignment="1"/>
    <xf numFmtId="3" fontId="10" fillId="9" borderId="0" xfId="2" applyNumberFormat="1" applyFont="1" applyFill="1" applyBorder="1" applyAlignment="1"/>
    <xf numFmtId="169" fontId="20" fillId="0" borderId="0" xfId="0" applyNumberFormat="1" applyFont="1" applyFill="1" applyBorder="1"/>
    <xf numFmtId="0" fontId="18" fillId="0" borderId="0" xfId="0" applyFont="1"/>
    <xf numFmtId="3" fontId="14" fillId="8" borderId="0" xfId="0" applyNumberFormat="1" applyFont="1" applyFill="1" applyBorder="1"/>
    <xf numFmtId="3" fontId="17" fillId="0" borderId="0" xfId="2" applyNumberFormat="1" applyFont="1"/>
    <xf numFmtId="3" fontId="21" fillId="0" borderId="0" xfId="1" applyNumberFormat="1" applyFont="1" applyFill="1" applyBorder="1" applyAlignment="1">
      <alignment horizontal="left" indent="2"/>
    </xf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22" fillId="2" borderId="0" xfId="0" applyFont="1" applyFill="1" applyAlignment="1">
      <alignment horizontal="right"/>
    </xf>
    <xf numFmtId="0" fontId="11" fillId="2" borderId="0" xfId="0" applyFont="1" applyFill="1" applyBorder="1"/>
    <xf numFmtId="49" fontId="14" fillId="8" borderId="0" xfId="0" applyNumberFormat="1" applyFont="1" applyFill="1" applyBorder="1" applyAlignment="1">
      <alignment horizontal="center" vertical="center" wrapText="1"/>
    </xf>
    <xf numFmtId="167" fontId="17" fillId="7" borderId="0" xfId="0" applyNumberFormat="1" applyFont="1" applyFill="1" applyBorder="1" applyAlignment="1">
      <alignment horizontal="center" vertical="center"/>
    </xf>
    <xf numFmtId="167" fontId="11" fillId="7" borderId="0" xfId="0" applyNumberFormat="1" applyFont="1" applyFill="1" applyBorder="1" applyAlignment="1">
      <alignment horizontal="center" vertical="center"/>
    </xf>
    <xf numFmtId="168" fontId="14" fillId="8" borderId="0" xfId="0" applyNumberFormat="1" applyFont="1" applyFill="1" applyBorder="1" applyAlignment="1">
      <alignment horizontal="center" vertical="center"/>
    </xf>
    <xf numFmtId="167" fontId="24" fillId="7" borderId="0" xfId="0" applyNumberFormat="1" applyFont="1" applyFill="1" applyBorder="1" applyAlignment="1">
      <alignment horizontal="center" vertical="center"/>
    </xf>
    <xf numFmtId="166" fontId="24" fillId="7" borderId="0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/>
    </xf>
    <xf numFmtId="0" fontId="25" fillId="2" borderId="0" xfId="0" applyFont="1" applyFill="1" applyAlignment="1">
      <alignment horizontal="center"/>
    </xf>
    <xf numFmtId="17" fontId="25" fillId="2" borderId="0" xfId="0" applyNumberFormat="1" applyFont="1" applyFill="1" applyAlignment="1">
      <alignment horizontal="center"/>
    </xf>
    <xf numFmtId="165" fontId="25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25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7" fillId="0" borderId="0" xfId="0" applyFont="1"/>
    <xf numFmtId="0" fontId="23" fillId="5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167" fontId="9" fillId="0" borderId="0" xfId="0" applyNumberFormat="1" applyFont="1"/>
    <xf numFmtId="0" fontId="23" fillId="5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7" fontId="26" fillId="7" borderId="0" xfId="0" applyNumberFormat="1" applyFont="1" applyFill="1" applyBorder="1" applyAlignment="1">
      <alignment horizontal="center" vertical="center"/>
    </xf>
    <xf numFmtId="165" fontId="25" fillId="2" borderId="0" xfId="0" quotePrefix="1" applyNumberFormat="1" applyFont="1" applyFill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165" fontId="27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7" fillId="2" borderId="0" xfId="0" applyNumberFormat="1" applyFont="1" applyFill="1"/>
    <xf numFmtId="10" fontId="17" fillId="2" borderId="0" xfId="3" applyNumberFormat="1" applyFont="1" applyFill="1"/>
    <xf numFmtId="49" fontId="28" fillId="5" borderId="0" xfId="0" quotePrefix="1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167" fontId="14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4" fillId="4" borderId="0" xfId="0" applyFont="1" applyFill="1" applyBorder="1" applyAlignment="1">
      <alignment vertical="top"/>
    </xf>
    <xf numFmtId="167" fontId="24" fillId="7" borderId="0" xfId="0" applyNumberFormat="1" applyFont="1" applyFill="1" applyBorder="1" applyAlignment="1">
      <alignment horizontal="center" vertical="top"/>
    </xf>
    <xf numFmtId="0" fontId="23" fillId="5" borderId="0" xfId="0" applyFont="1" applyFill="1" applyBorder="1" applyAlignment="1">
      <alignment vertical="top"/>
    </xf>
    <xf numFmtId="0" fontId="24" fillId="4" borderId="0" xfId="0" applyFont="1" applyFill="1" applyBorder="1"/>
    <xf numFmtId="0" fontId="26" fillId="4" borderId="0" xfId="0" applyFont="1" applyFill="1" applyBorder="1"/>
    <xf numFmtId="3" fontId="29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49" fontId="23" fillId="5" borderId="0" xfId="0" quotePrefix="1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/>
    </xf>
    <xf numFmtId="3" fontId="18" fillId="11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7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172" fontId="14" fillId="8" borderId="0" xfId="0" applyNumberFormat="1" applyFont="1" applyFill="1" applyBorder="1" applyAlignment="1">
      <alignment horizontal="center" vertical="center"/>
    </xf>
    <xf numFmtId="0" fontId="2" fillId="0" borderId="0" xfId="16"/>
    <xf numFmtId="173" fontId="0" fillId="0" borderId="0" xfId="17" applyNumberFormat="1" applyFont="1" applyFill="1"/>
    <xf numFmtId="174" fontId="32" fillId="6" borderId="0" xfId="17" applyNumberFormat="1" applyFont="1" applyFill="1"/>
    <xf numFmtId="174" fontId="32" fillId="6" borderId="0" xfId="17" applyNumberFormat="1" applyFont="1" applyFill="1" applyAlignment="1">
      <alignment horizontal="right"/>
    </xf>
    <xf numFmtId="174" fontId="33" fillId="6" borderId="0" xfId="17" applyNumberFormat="1" applyFont="1" applyFill="1" applyAlignment="1">
      <alignment horizontal="right" vertical="center"/>
    </xf>
    <xf numFmtId="175" fontId="2" fillId="0" borderId="0" xfId="15" applyNumberFormat="1" applyFont="1"/>
    <xf numFmtId="0" fontId="30" fillId="0" borderId="0" xfId="16" applyFont="1"/>
    <xf numFmtId="0" fontId="32" fillId="6" borderId="0" xfId="16" applyFont="1" applyFill="1"/>
    <xf numFmtId="173" fontId="32" fillId="6" borderId="0" xfId="17" applyNumberFormat="1" applyFont="1" applyFill="1" applyAlignment="1">
      <alignment horizontal="right"/>
    </xf>
    <xf numFmtId="0" fontId="1" fillId="0" borderId="0" xfId="16" applyFont="1"/>
    <xf numFmtId="49" fontId="31" fillId="5" borderId="4" xfId="0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0" fontId="3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34" fillId="4" borderId="1" xfId="0" applyFont="1" applyFill="1" applyBorder="1" applyAlignment="1">
      <alignment vertical="center"/>
    </xf>
    <xf numFmtId="14" fontId="34" fillId="4" borderId="0" xfId="0" applyNumberFormat="1" applyFont="1" applyFill="1" applyAlignment="1">
      <alignment vertical="center"/>
    </xf>
    <xf numFmtId="0" fontId="36" fillId="2" borderId="0" xfId="0" applyFont="1" applyFill="1"/>
    <xf numFmtId="0" fontId="31" fillId="12" borderId="0" xfId="0" applyFont="1" applyFill="1" applyAlignment="1">
      <alignment horizontal="center" wrapText="1"/>
    </xf>
    <xf numFmtId="0" fontId="34" fillId="2" borderId="0" xfId="0" applyFont="1" applyFill="1" applyAlignment="1">
      <alignment vertical="center"/>
    </xf>
    <xf numFmtId="167" fontId="34" fillId="2" borderId="0" xfId="0" applyNumberFormat="1" applyFont="1" applyFill="1" applyAlignment="1">
      <alignment horizontal="right" vertical="center"/>
    </xf>
    <xf numFmtId="0" fontId="34" fillId="12" borderId="0" xfId="0" applyFont="1" applyFill="1" applyAlignment="1">
      <alignment vertical="center"/>
    </xf>
    <xf numFmtId="167" fontId="34" fillId="1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0" applyNumberFormat="1" applyFont="1" applyFill="1" applyAlignment="1">
      <alignment horizontal="right" vertical="center"/>
    </xf>
    <xf numFmtId="0" fontId="3" fillId="12" borderId="0" xfId="0" applyFont="1" applyFill="1" applyAlignment="1">
      <alignment vertical="center"/>
    </xf>
    <xf numFmtId="167" fontId="3" fillId="12" borderId="0" xfId="0" applyNumberFormat="1" applyFont="1" applyFill="1" applyAlignment="1">
      <alignment horizontal="right" vertical="center"/>
    </xf>
    <xf numFmtId="0" fontId="31" fillId="3" borderId="0" xfId="0" applyFont="1" applyFill="1" applyAlignment="1">
      <alignment vertical="center"/>
    </xf>
    <xf numFmtId="168" fontId="31" fillId="3" borderId="0" xfId="0" applyNumberFormat="1" applyFont="1" applyFill="1" applyAlignment="1">
      <alignment horizontal="right" vertical="center"/>
    </xf>
    <xf numFmtId="0" fontId="31" fillId="1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67" fontId="35" fillId="12" borderId="0" xfId="0" applyNumberFormat="1" applyFont="1" applyFill="1" applyAlignment="1">
      <alignment horizontal="right" vertical="center"/>
    </xf>
    <xf numFmtId="166" fontId="35" fillId="12" borderId="0" xfId="0" applyNumberFormat="1" applyFont="1" applyFill="1" applyAlignment="1">
      <alignment vertical="center"/>
    </xf>
    <xf numFmtId="0" fontId="34" fillId="2" borderId="1" xfId="0" applyFont="1" applyFill="1" applyBorder="1" applyAlignment="1">
      <alignment vertical="center"/>
    </xf>
    <xf numFmtId="167" fontId="34" fillId="12" borderId="1" xfId="0" applyNumberFormat="1" applyFont="1" applyFill="1" applyBorder="1" applyAlignment="1">
      <alignment horizontal="right" vertical="center"/>
    </xf>
    <xf numFmtId="167" fontId="34" fillId="2" borderId="1" xfId="0" applyNumberFormat="1" applyFont="1" applyFill="1" applyBorder="1" applyAlignment="1">
      <alignment horizontal="right" vertical="center"/>
    </xf>
    <xf numFmtId="167" fontId="31" fillId="3" borderId="0" xfId="0" applyNumberFormat="1" applyFont="1" applyFill="1" applyAlignment="1">
      <alignment horizontal="right" vertical="center"/>
    </xf>
    <xf numFmtId="0" fontId="34" fillId="2" borderId="0" xfId="0" applyFont="1" applyFill="1"/>
    <xf numFmtId="14" fontId="34" fillId="2" borderId="0" xfId="0" applyNumberFormat="1" applyFont="1" applyFill="1" applyAlignment="1">
      <alignment vertical="center"/>
    </xf>
    <xf numFmtId="0" fontId="31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73" fontId="37" fillId="0" borderId="0" xfId="17" applyNumberFormat="1" applyFont="1" applyFill="1"/>
    <xf numFmtId="2" fontId="31" fillId="5" borderId="4" xfId="0" applyNumberFormat="1" applyFont="1" applyFill="1" applyBorder="1" applyAlignment="1">
      <alignment horizontal="center" vertical="center" wrapText="1"/>
    </xf>
    <xf numFmtId="0" fontId="2" fillId="0" borderId="0" xfId="16" applyAlignment="1">
      <alignment horizontal="left" indent="2"/>
    </xf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7676DFFD-97F2-47DE-A702-EBE8A31EC888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FAFD34A9-ECA5-4CA6-998F-1FAA2780ECCC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5419E2C-18D1-47DB-8A8B-C6159B2A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96"/>
  <sheetViews>
    <sheetView showGridLines="0" tabSelected="1" zoomScale="90" zoomScaleNormal="90" workbookViewId="0"/>
  </sheetViews>
  <sheetFormatPr baseColWidth="10" defaultColWidth="11.28515625" defaultRowHeight="12.75" x14ac:dyDescent="0.2"/>
  <cols>
    <col min="1" max="1" width="65.5703125" style="3" customWidth="1"/>
    <col min="2" max="2" width="12.28515625" style="3" customWidth="1"/>
    <col min="3" max="3" width="11.28515625" style="3" customWidth="1"/>
    <col min="4" max="16384" width="11.28515625" style="3"/>
  </cols>
  <sheetData>
    <row r="5" spans="1:4" ht="18.75" x14ac:dyDescent="0.3">
      <c r="A5" s="1" t="s">
        <v>14</v>
      </c>
      <c r="B5" s="1"/>
      <c r="C5" s="2"/>
      <c r="D5" s="2"/>
    </row>
    <row r="6" spans="1:4" ht="18.75" x14ac:dyDescent="0.3">
      <c r="A6" s="4">
        <v>44834</v>
      </c>
      <c r="B6" s="1"/>
      <c r="C6" s="2"/>
      <c r="D6" s="2"/>
    </row>
    <row r="7" spans="1:4" ht="18.75" x14ac:dyDescent="0.3">
      <c r="A7" s="1" t="s">
        <v>71</v>
      </c>
      <c r="B7" s="1"/>
      <c r="C7" s="2"/>
      <c r="D7" s="2"/>
    </row>
    <row r="8" spans="1:4" x14ac:dyDescent="0.2">
      <c r="A8" s="5"/>
      <c r="B8" s="6"/>
      <c r="C8" s="6"/>
      <c r="D8" s="6"/>
    </row>
    <row r="9" spans="1:4" x14ac:dyDescent="0.2">
      <c r="A9" s="5"/>
      <c r="B9" s="7"/>
      <c r="C9" s="7"/>
      <c r="D9" s="8" t="s">
        <v>73</v>
      </c>
    </row>
    <row r="10" spans="1:4" x14ac:dyDescent="0.2">
      <c r="A10" s="5"/>
      <c r="B10" s="7"/>
      <c r="C10" s="7"/>
      <c r="D10" s="9"/>
    </row>
    <row r="11" spans="1:4" ht="15.75" x14ac:dyDescent="0.25">
      <c r="A11" s="30" t="s">
        <v>86</v>
      </c>
      <c r="B11" s="10" t="s">
        <v>162</v>
      </c>
      <c r="C11" s="10" t="s">
        <v>15</v>
      </c>
      <c r="D11" s="10" t="s">
        <v>16</v>
      </c>
    </row>
    <row r="12" spans="1:4" x14ac:dyDescent="0.2">
      <c r="A12" s="11"/>
      <c r="B12" s="12">
        <v>2022</v>
      </c>
      <c r="C12" s="12">
        <v>2021</v>
      </c>
      <c r="D12" s="13"/>
    </row>
    <row r="13" spans="1:4" x14ac:dyDescent="0.2">
      <c r="A13" s="14"/>
      <c r="B13" s="15"/>
      <c r="C13" s="15"/>
      <c r="D13" s="15"/>
    </row>
    <row r="14" spans="1:4" x14ac:dyDescent="0.2">
      <c r="A14" s="16" t="s">
        <v>47</v>
      </c>
      <c r="B14" s="86">
        <v>137227.00562725303</v>
      </c>
      <c r="C14" s="86">
        <v>119368.57022226193</v>
      </c>
      <c r="D14" s="86">
        <v>17858.435404991105</v>
      </c>
    </row>
    <row r="15" spans="1:4" x14ac:dyDescent="0.2">
      <c r="A15" s="17" t="s">
        <v>48</v>
      </c>
      <c r="B15" s="18">
        <v>21021.264303310752</v>
      </c>
      <c r="C15" s="18">
        <v>19908.643251616413</v>
      </c>
      <c r="D15" s="18">
        <v>1112.6210516943393</v>
      </c>
    </row>
    <row r="16" spans="1:4" x14ac:dyDescent="0.2">
      <c r="A16" s="19" t="s">
        <v>103</v>
      </c>
      <c r="B16" s="20">
        <v>8444.4137314520594</v>
      </c>
      <c r="C16" s="20">
        <v>8312.3733622388427</v>
      </c>
      <c r="D16" s="18">
        <v>132.04036921321676</v>
      </c>
    </row>
    <row r="17" spans="1:4" x14ac:dyDescent="0.2">
      <c r="A17" s="19" t="s">
        <v>104</v>
      </c>
      <c r="B17" s="20">
        <v>12576.850571858693</v>
      </c>
      <c r="C17" s="20">
        <v>11596.269889377572</v>
      </c>
      <c r="D17" s="18">
        <v>980.58068248112068</v>
      </c>
    </row>
    <row r="18" spans="1:4" x14ac:dyDescent="0.2">
      <c r="A18" s="17" t="s">
        <v>49</v>
      </c>
      <c r="B18" s="18">
        <v>307.92886569131997</v>
      </c>
      <c r="C18" s="18">
        <v>309.54107106705999</v>
      </c>
      <c r="D18" s="18">
        <v>-1.6122053757400181</v>
      </c>
    </row>
    <row r="19" spans="1:4" x14ac:dyDescent="0.2">
      <c r="A19" s="17" t="s">
        <v>50</v>
      </c>
      <c r="B19" s="18">
        <v>88050.93785577442</v>
      </c>
      <c r="C19" s="18">
        <v>79980.802047207806</v>
      </c>
      <c r="D19" s="18">
        <v>8070.1358085666143</v>
      </c>
    </row>
    <row r="20" spans="1:4" x14ac:dyDescent="0.2">
      <c r="A20" s="19" t="s">
        <v>105</v>
      </c>
      <c r="B20" s="20">
        <v>75750.354916487442</v>
      </c>
      <c r="C20" s="20">
        <v>70918.843538730362</v>
      </c>
      <c r="D20" s="18">
        <v>4831.5113777570805</v>
      </c>
    </row>
    <row r="21" spans="1:4" x14ac:dyDescent="0.2">
      <c r="A21" s="19" t="s">
        <v>106</v>
      </c>
      <c r="B21" s="20">
        <v>12300.582939286971</v>
      </c>
      <c r="C21" s="20">
        <v>9061.9585084774408</v>
      </c>
      <c r="D21" s="18">
        <v>3238.6244308095302</v>
      </c>
    </row>
    <row r="22" spans="1:4" x14ac:dyDescent="0.2">
      <c r="A22" s="17" t="s">
        <v>107</v>
      </c>
      <c r="B22" s="18">
        <v>2448.7751913845409</v>
      </c>
      <c r="C22" s="18">
        <v>2259.9518289240982</v>
      </c>
      <c r="D22" s="18">
        <v>188.8233624604427</v>
      </c>
    </row>
    <row r="23" spans="1:4" x14ac:dyDescent="0.2">
      <c r="A23" s="17" t="s">
        <v>51</v>
      </c>
      <c r="B23" s="18">
        <v>13623.765156967045</v>
      </c>
      <c r="C23" s="18">
        <v>6498.6338157096816</v>
      </c>
      <c r="D23" s="18">
        <v>7125.1313412573636</v>
      </c>
    </row>
    <row r="24" spans="1:4" x14ac:dyDescent="0.2">
      <c r="A24" s="19" t="s">
        <v>108</v>
      </c>
      <c r="B24" s="20">
        <v>1136.4091611118765</v>
      </c>
      <c r="C24" s="20">
        <v>1057.9655687336601</v>
      </c>
      <c r="D24" s="18">
        <v>78.443592378216408</v>
      </c>
    </row>
    <row r="25" spans="1:4" x14ac:dyDescent="0.2">
      <c r="A25" s="19" t="s">
        <v>109</v>
      </c>
      <c r="B25" s="20">
        <v>30.777432726393901</v>
      </c>
      <c r="C25" s="20">
        <v>25.2481872954598</v>
      </c>
      <c r="D25" s="18">
        <v>5.5292454309341004</v>
      </c>
    </row>
    <row r="26" spans="1:4" x14ac:dyDescent="0.2">
      <c r="A26" s="19" t="s">
        <v>110</v>
      </c>
      <c r="B26" s="20">
        <v>6035.5502924584598</v>
      </c>
      <c r="C26" s="20">
        <v>3994.3726579687032</v>
      </c>
      <c r="D26" s="18">
        <v>2041.1776344897567</v>
      </c>
    </row>
    <row r="27" spans="1:4" x14ac:dyDescent="0.2">
      <c r="A27" s="19" t="s">
        <v>96</v>
      </c>
      <c r="B27" s="20">
        <v>6421.0282706703156</v>
      </c>
      <c r="C27" s="20">
        <v>1421.0474017118584</v>
      </c>
      <c r="D27" s="18">
        <v>4999.980868958457</v>
      </c>
    </row>
    <row r="28" spans="1:4" x14ac:dyDescent="0.2">
      <c r="A28" s="17" t="s">
        <v>90</v>
      </c>
      <c r="B28" s="18">
        <v>5026.8179633838481</v>
      </c>
      <c r="C28" s="18">
        <v>3764.0858465318811</v>
      </c>
      <c r="D28" s="18">
        <v>1262.732116851967</v>
      </c>
    </row>
    <row r="29" spans="1:4" x14ac:dyDescent="0.2">
      <c r="A29" s="17" t="s">
        <v>57</v>
      </c>
      <c r="B29" s="18">
        <v>728.95574706787647</v>
      </c>
      <c r="C29" s="18">
        <v>728.68183293097695</v>
      </c>
      <c r="D29" s="18">
        <v>0.2739141368995206</v>
      </c>
    </row>
    <row r="30" spans="1:4" x14ac:dyDescent="0.2">
      <c r="A30" s="17" t="s">
        <v>52</v>
      </c>
      <c r="B30" s="18">
        <v>6018.5605436732367</v>
      </c>
      <c r="C30" s="18">
        <v>5918.2305282740244</v>
      </c>
      <c r="D30" s="18">
        <v>100.33001539921224</v>
      </c>
    </row>
    <row r="31" spans="1:4" x14ac:dyDescent="0.2">
      <c r="A31" s="17"/>
      <c r="B31" s="20"/>
      <c r="C31" s="20"/>
      <c r="D31" s="20"/>
    </row>
    <row r="32" spans="1:4" x14ac:dyDescent="0.2">
      <c r="A32" s="16" t="s">
        <v>53</v>
      </c>
      <c r="B32" s="86">
        <v>33784.14482116422</v>
      </c>
      <c r="C32" s="86">
        <v>22383.640543936661</v>
      </c>
      <c r="D32" s="86">
        <v>11400.504277227559</v>
      </c>
    </row>
    <row r="33" spans="1:4" x14ac:dyDescent="0.2">
      <c r="A33" s="17" t="s">
        <v>141</v>
      </c>
      <c r="B33" s="22">
        <v>152.13231628791712</v>
      </c>
      <c r="C33" s="22">
        <v>124.472197697062</v>
      </c>
      <c r="D33" s="22">
        <v>27.66011859085512</v>
      </c>
    </row>
    <row r="34" spans="1:4" x14ac:dyDescent="0.2">
      <c r="A34" s="17" t="s">
        <v>54</v>
      </c>
      <c r="B34" s="22">
        <v>260.155599555229</v>
      </c>
      <c r="C34" s="22">
        <v>267.49390946434494</v>
      </c>
      <c r="D34" s="22">
        <v>-7.3383099091159352</v>
      </c>
    </row>
    <row r="35" spans="1:4" x14ac:dyDescent="0.2">
      <c r="A35" s="17" t="s">
        <v>55</v>
      </c>
      <c r="B35" s="22">
        <v>2604.8524185325041</v>
      </c>
      <c r="C35" s="22">
        <v>2639.3863423856064</v>
      </c>
      <c r="D35" s="22">
        <v>-34.533923853102351</v>
      </c>
    </row>
    <row r="36" spans="1:4" x14ac:dyDescent="0.2">
      <c r="A36" s="17" t="s">
        <v>91</v>
      </c>
      <c r="B36" s="23">
        <v>15419.958425567322</v>
      </c>
      <c r="C36" s="23">
        <v>10955.672615269552</v>
      </c>
      <c r="D36" s="23">
        <v>4464.2858102977698</v>
      </c>
    </row>
    <row r="37" spans="1:4" s="24" customFormat="1" x14ac:dyDescent="0.2">
      <c r="A37" s="19" t="s">
        <v>111</v>
      </c>
      <c r="B37" s="23">
        <v>515.26301744994157</v>
      </c>
      <c r="C37" s="23">
        <v>366.61953416600193</v>
      </c>
      <c r="D37" s="23">
        <v>148.64348328393964</v>
      </c>
    </row>
    <row r="38" spans="1:4" s="24" customFormat="1" x14ac:dyDescent="0.2">
      <c r="A38" s="19" t="s">
        <v>112</v>
      </c>
      <c r="B38" s="23">
        <v>1175.7539866950247</v>
      </c>
      <c r="C38" s="23">
        <v>2406.4489616799378</v>
      </c>
      <c r="D38" s="23">
        <v>-1230.6949749849132</v>
      </c>
    </row>
    <row r="39" spans="1:4" s="24" customFormat="1" x14ac:dyDescent="0.2">
      <c r="A39" s="19" t="s">
        <v>113</v>
      </c>
      <c r="B39" s="22">
        <v>13728.941421422356</v>
      </c>
      <c r="C39" s="22">
        <v>8182.6041194236132</v>
      </c>
      <c r="D39" s="22">
        <v>5546.337301998743</v>
      </c>
    </row>
    <row r="40" spans="1:4" x14ac:dyDescent="0.2">
      <c r="A40" s="17" t="s">
        <v>56</v>
      </c>
      <c r="B40" s="23">
        <v>10913.204481685014</v>
      </c>
      <c r="C40" s="23">
        <v>4363.9223452995493</v>
      </c>
      <c r="D40" s="23">
        <v>6549.2821363854646</v>
      </c>
    </row>
    <row r="41" spans="1:4" x14ac:dyDescent="0.2">
      <c r="A41" s="19" t="s">
        <v>114</v>
      </c>
      <c r="B41" s="23">
        <v>3365.869354491706</v>
      </c>
      <c r="C41" s="23">
        <v>1533.0328672397427</v>
      </c>
      <c r="D41" s="23">
        <v>1832.8364872519633</v>
      </c>
    </row>
    <row r="42" spans="1:4" x14ac:dyDescent="0.2">
      <c r="A42" s="19" t="s">
        <v>96</v>
      </c>
      <c r="B42" s="22">
        <v>7547.3351271933079</v>
      </c>
      <c r="C42" s="22">
        <v>2830.8894780598066</v>
      </c>
      <c r="D42" s="22">
        <v>4716.4456491335013</v>
      </c>
    </row>
    <row r="43" spans="1:4" x14ac:dyDescent="0.2">
      <c r="A43" s="17" t="s">
        <v>69</v>
      </c>
      <c r="B43" s="25">
        <v>4433.8415795362343</v>
      </c>
      <c r="C43" s="25">
        <v>4032.6931338205468</v>
      </c>
      <c r="D43" s="18">
        <v>401.14844571568756</v>
      </c>
    </row>
    <row r="45" spans="1:4" x14ac:dyDescent="0.2">
      <c r="A45" s="26" t="s">
        <v>17</v>
      </c>
      <c r="B45" s="27">
        <v>171011.15044841726</v>
      </c>
      <c r="C45" s="27">
        <v>141752.21076619858</v>
      </c>
      <c r="D45" s="27">
        <v>29258.939682218665</v>
      </c>
    </row>
    <row r="47" spans="1:4" x14ac:dyDescent="0.2">
      <c r="A47" s="28"/>
      <c r="B47" s="29"/>
      <c r="C47" s="29"/>
      <c r="D47" s="29"/>
    </row>
    <row r="48" spans="1:4" ht="15.75" x14ac:dyDescent="0.25">
      <c r="A48" s="30" t="s">
        <v>85</v>
      </c>
      <c r="B48" s="10" t="str">
        <f>+B11</f>
        <v>Septiembre</v>
      </c>
      <c r="C48" s="10" t="s">
        <v>15</v>
      </c>
      <c r="D48" s="10" t="s">
        <v>16</v>
      </c>
    </row>
    <row r="49" spans="1:4" x14ac:dyDescent="0.2">
      <c r="A49" s="14"/>
      <c r="B49" s="12">
        <f>+B12</f>
        <v>2022</v>
      </c>
      <c r="C49" s="12">
        <f>+C12</f>
        <v>2021</v>
      </c>
      <c r="D49" s="13"/>
    </row>
    <row r="50" spans="1:4" x14ac:dyDescent="0.2">
      <c r="A50" s="16" t="s">
        <v>58</v>
      </c>
      <c r="B50" s="87">
        <v>62325.177278942552</v>
      </c>
      <c r="C50" s="87">
        <v>56126.290289155542</v>
      </c>
      <c r="D50" s="87">
        <v>6198.88698978701</v>
      </c>
    </row>
    <row r="51" spans="1:4" x14ac:dyDescent="0.2">
      <c r="A51" s="17" t="s">
        <v>59</v>
      </c>
      <c r="B51" s="88">
        <v>45514.658732321936</v>
      </c>
      <c r="C51" s="88">
        <v>40478.998696878632</v>
      </c>
      <c r="D51" s="88">
        <v>5035.6600354433031</v>
      </c>
    </row>
    <row r="52" spans="1:4" x14ac:dyDescent="0.2">
      <c r="A52" s="19" t="s">
        <v>115</v>
      </c>
      <c r="B52" s="89">
        <v>4771.5704999999998</v>
      </c>
      <c r="C52" s="89">
        <v>4774.5659999999998</v>
      </c>
      <c r="D52" s="89">
        <v>-2.9954999999999927</v>
      </c>
    </row>
    <row r="53" spans="1:4" x14ac:dyDescent="0.2">
      <c r="A53" s="19" t="s">
        <v>154</v>
      </c>
      <c r="B53" s="89">
        <v>2556.4644995222911</v>
      </c>
      <c r="C53" s="89">
        <v>547.47163439840597</v>
      </c>
      <c r="D53" s="89">
        <v>2008.9928651238852</v>
      </c>
    </row>
    <row r="54" spans="1:4" x14ac:dyDescent="0.2">
      <c r="A54" s="19" t="s">
        <v>116</v>
      </c>
      <c r="B54" s="89">
        <v>37142.668535926619</v>
      </c>
      <c r="C54" s="89">
        <v>35911.894946132561</v>
      </c>
      <c r="D54" s="89">
        <v>1230.7735897940584</v>
      </c>
    </row>
    <row r="55" spans="1:4" x14ac:dyDescent="0.2">
      <c r="A55" s="19" t="s">
        <v>117</v>
      </c>
      <c r="B55" s="89">
        <v>-1579.0737070055002</v>
      </c>
      <c r="C55" s="89">
        <v>-1860.2844990055</v>
      </c>
      <c r="D55" s="89">
        <v>281.21079199999986</v>
      </c>
    </row>
    <row r="56" spans="1:4" x14ac:dyDescent="0.2">
      <c r="A56" s="19" t="s">
        <v>118</v>
      </c>
      <c r="B56" s="89">
        <v>-480.57128456231891</v>
      </c>
      <c r="C56" s="89">
        <v>-2779.432142421972</v>
      </c>
      <c r="D56" s="89">
        <v>2298.8608578596532</v>
      </c>
    </row>
    <row r="57" spans="1:4" x14ac:dyDescent="0.2">
      <c r="A57" s="19" t="s">
        <v>170</v>
      </c>
      <c r="B57" s="89">
        <v>0</v>
      </c>
      <c r="C57" s="89">
        <v>0</v>
      </c>
      <c r="D57" s="89">
        <v>0</v>
      </c>
    </row>
    <row r="58" spans="1:4" x14ac:dyDescent="0.2">
      <c r="A58" s="19" t="s">
        <v>119</v>
      </c>
      <c r="B58" s="89">
        <v>3103.6001884408379</v>
      </c>
      <c r="C58" s="89">
        <v>3884.7827577751464</v>
      </c>
      <c r="D58" s="89">
        <v>-781.18256933430848</v>
      </c>
    </row>
    <row r="59" spans="1:4" s="31" customFormat="1" x14ac:dyDescent="0.2">
      <c r="A59" s="17" t="s">
        <v>100</v>
      </c>
      <c r="B59" s="88">
        <v>8560.5185466206149</v>
      </c>
      <c r="C59" s="88">
        <v>7397.2915922769098</v>
      </c>
      <c r="D59" s="88">
        <v>1163.2269543437051</v>
      </c>
    </row>
    <row r="60" spans="1:4" x14ac:dyDescent="0.2">
      <c r="A60" s="17" t="s">
        <v>171</v>
      </c>
      <c r="B60" s="88">
        <v>8250</v>
      </c>
      <c r="C60" s="88">
        <v>8250</v>
      </c>
      <c r="D60" s="88">
        <v>0</v>
      </c>
    </row>
    <row r="61" spans="1:4" x14ac:dyDescent="0.2">
      <c r="A61" s="14"/>
      <c r="B61" s="20"/>
      <c r="C61" s="20"/>
      <c r="D61" s="20"/>
    </row>
    <row r="62" spans="1:4" s="31" customFormat="1" x14ac:dyDescent="0.2">
      <c r="A62" s="16" t="s">
        <v>60</v>
      </c>
      <c r="B62" s="21">
        <v>71820.949702482802</v>
      </c>
      <c r="C62" s="21">
        <v>61272.616894136445</v>
      </c>
      <c r="D62" s="21">
        <v>10548.332808346357</v>
      </c>
    </row>
    <row r="63" spans="1:4" x14ac:dyDescent="0.2">
      <c r="A63" s="17" t="s">
        <v>120</v>
      </c>
      <c r="B63" s="18">
        <v>1330.0631133319264</v>
      </c>
      <c r="C63" s="18">
        <v>1261.4561020148119</v>
      </c>
      <c r="D63" s="18">
        <v>68.607011317114484</v>
      </c>
    </row>
    <row r="64" spans="1:4" x14ac:dyDescent="0.2">
      <c r="A64" s="17" t="s">
        <v>92</v>
      </c>
      <c r="B64" s="18">
        <v>5644.4799235618439</v>
      </c>
      <c r="C64" s="18">
        <v>5424.1487141356893</v>
      </c>
      <c r="D64" s="18">
        <v>220.3312094261546</v>
      </c>
    </row>
    <row r="65" spans="1:5" x14ac:dyDescent="0.2">
      <c r="A65" s="17" t="s">
        <v>121</v>
      </c>
      <c r="B65" s="18">
        <v>5091.7030958061241</v>
      </c>
      <c r="C65" s="18">
        <v>5330.4612684036238</v>
      </c>
      <c r="D65" s="18">
        <v>-238.75817259749965</v>
      </c>
    </row>
    <row r="66" spans="1:5" s="31" customFormat="1" x14ac:dyDescent="0.2">
      <c r="A66" s="19" t="s">
        <v>122</v>
      </c>
      <c r="B66" s="20">
        <v>1093.2999788156899</v>
      </c>
      <c r="C66" s="20">
        <v>1592.4454607627315</v>
      </c>
      <c r="D66" s="20">
        <v>-499.14548194704162</v>
      </c>
    </row>
    <row r="67" spans="1:5" x14ac:dyDescent="0.2">
      <c r="A67" s="19" t="s">
        <v>123</v>
      </c>
      <c r="B67" s="20">
        <v>3998.4031169904342</v>
      </c>
      <c r="C67" s="20">
        <v>3738.0158076408925</v>
      </c>
      <c r="D67" s="20">
        <v>260.38730934954174</v>
      </c>
    </row>
    <row r="68" spans="1:5" x14ac:dyDescent="0.2">
      <c r="A68" s="17" t="s">
        <v>93</v>
      </c>
      <c r="B68" s="18">
        <v>46275.407050446425</v>
      </c>
      <c r="C68" s="18">
        <v>37175.141498560864</v>
      </c>
      <c r="D68" s="18">
        <v>9100.2655518855609</v>
      </c>
    </row>
    <row r="69" spans="1:5" s="31" customFormat="1" x14ac:dyDescent="0.2">
      <c r="A69" s="19" t="s">
        <v>94</v>
      </c>
      <c r="B69" s="20">
        <v>34218.885653503712</v>
      </c>
      <c r="C69" s="20">
        <v>31179.575314807033</v>
      </c>
      <c r="D69" s="20">
        <v>3039.3103386966795</v>
      </c>
    </row>
    <row r="70" spans="1:5" s="31" customFormat="1" x14ac:dyDescent="0.2">
      <c r="A70" s="19" t="s">
        <v>95</v>
      </c>
      <c r="B70" s="20">
        <v>648.41158536586397</v>
      </c>
      <c r="C70" s="20">
        <v>524.6671576515372</v>
      </c>
      <c r="D70" s="20">
        <v>123.74442771432678</v>
      </c>
    </row>
    <row r="71" spans="1:5" s="31" customFormat="1" x14ac:dyDescent="0.2">
      <c r="A71" s="19" t="s">
        <v>97</v>
      </c>
      <c r="B71" s="20">
        <v>2422.9642880428787</v>
      </c>
      <c r="C71" s="20">
        <v>1673.2156810332406</v>
      </c>
      <c r="D71" s="20">
        <v>749.74860700963814</v>
      </c>
      <c r="E71" s="20"/>
    </row>
    <row r="72" spans="1:5" s="31" customFormat="1" x14ac:dyDescent="0.2">
      <c r="A72" s="19" t="s">
        <v>96</v>
      </c>
      <c r="B72" s="20">
        <v>6905.5275738271221</v>
      </c>
      <c r="C72" s="20">
        <v>2252.6637786048723</v>
      </c>
      <c r="D72" s="20">
        <v>4652.8637952222498</v>
      </c>
    </row>
    <row r="73" spans="1:5" s="31" customFormat="1" x14ac:dyDescent="0.2">
      <c r="A73" s="19" t="s">
        <v>98</v>
      </c>
      <c r="B73" s="20">
        <v>2079.6179497068451</v>
      </c>
      <c r="C73" s="20">
        <v>1545.0195664641778</v>
      </c>
      <c r="D73" s="20">
        <v>534.5983832426673</v>
      </c>
    </row>
    <row r="74" spans="1:5" s="31" customFormat="1" x14ac:dyDescent="0.2">
      <c r="A74" s="17" t="s">
        <v>87</v>
      </c>
      <c r="B74" s="18">
        <v>532.22065570606685</v>
      </c>
      <c r="C74" s="18">
        <v>418.42406822646126</v>
      </c>
      <c r="D74" s="18">
        <v>113.79658747960559</v>
      </c>
    </row>
    <row r="75" spans="1:5" s="31" customFormat="1" x14ac:dyDescent="0.2">
      <c r="A75" s="17" t="s">
        <v>63</v>
      </c>
      <c r="B75" s="18">
        <v>322.64636707088488</v>
      </c>
      <c r="C75" s="18">
        <v>299.57792285884102</v>
      </c>
      <c r="D75" s="18">
        <v>23.068444212043858</v>
      </c>
    </row>
    <row r="76" spans="1:5" s="31" customFormat="1" x14ac:dyDescent="0.2">
      <c r="A76" s="17" t="s">
        <v>61</v>
      </c>
      <c r="B76" s="18">
        <v>12624.42949655952</v>
      </c>
      <c r="C76" s="18">
        <v>11363.407319936154</v>
      </c>
      <c r="D76" s="18">
        <v>1261.0221766233662</v>
      </c>
    </row>
    <row r="77" spans="1:5" x14ac:dyDescent="0.2">
      <c r="A77" s="17"/>
      <c r="B77" s="18"/>
      <c r="C77" s="18"/>
      <c r="D77" s="18"/>
    </row>
    <row r="78" spans="1:5" x14ac:dyDescent="0.2">
      <c r="A78" s="16" t="s">
        <v>62</v>
      </c>
      <c r="B78" s="21">
        <v>36865.020364842196</v>
      </c>
      <c r="C78" s="21">
        <v>24353.303573550947</v>
      </c>
      <c r="D78" s="21">
        <v>12511.716791291248</v>
      </c>
    </row>
    <row r="79" spans="1:5" x14ac:dyDescent="0.2">
      <c r="A79" s="17" t="s">
        <v>124</v>
      </c>
      <c r="B79" s="18">
        <v>707.81483202546758</v>
      </c>
      <c r="C79" s="18">
        <v>788.73327427555068</v>
      </c>
      <c r="D79" s="18">
        <v>-80.918442250083103</v>
      </c>
    </row>
    <row r="80" spans="1:5" x14ac:dyDescent="0.2">
      <c r="A80" s="19" t="s">
        <v>125</v>
      </c>
      <c r="B80" s="20">
        <v>22.043356781720398</v>
      </c>
      <c r="C80" s="20">
        <v>26.564056228159902</v>
      </c>
      <c r="D80" s="20">
        <v>-4.5206994464395045</v>
      </c>
    </row>
    <row r="81" spans="1:4" s="31" customFormat="1" x14ac:dyDescent="0.2">
      <c r="A81" s="19" t="s">
        <v>123</v>
      </c>
      <c r="B81" s="20">
        <v>685.7714752437472</v>
      </c>
      <c r="C81" s="20">
        <v>762.16921804739081</v>
      </c>
      <c r="D81" s="20">
        <v>-76.397742803643609</v>
      </c>
    </row>
    <row r="82" spans="1:4" x14ac:dyDescent="0.2">
      <c r="A82" s="17" t="s">
        <v>99</v>
      </c>
      <c r="B82" s="18">
        <v>32642.780859192706</v>
      </c>
      <c r="C82" s="18">
        <v>21296.795336017338</v>
      </c>
      <c r="D82" s="18">
        <v>11345.985523175374</v>
      </c>
    </row>
    <row r="83" spans="1:4" x14ac:dyDescent="0.2">
      <c r="A83" s="19" t="s">
        <v>94</v>
      </c>
      <c r="B83" s="20">
        <v>12854.681889393481</v>
      </c>
      <c r="C83" s="20">
        <v>9983.8418541097089</v>
      </c>
      <c r="D83" s="20">
        <v>2870.8400352837725</v>
      </c>
    </row>
    <row r="84" spans="1:4" s="31" customFormat="1" ht="14.25" customHeight="1" x14ac:dyDescent="0.2">
      <c r="A84" s="19" t="s">
        <v>95</v>
      </c>
      <c r="B84" s="20">
        <v>57.629298243517795</v>
      </c>
      <c r="C84" s="20">
        <v>99.942598274794292</v>
      </c>
      <c r="D84" s="20">
        <v>-42.313300031276498</v>
      </c>
    </row>
    <row r="85" spans="1:4" x14ac:dyDescent="0.2">
      <c r="A85" s="19" t="s">
        <v>96</v>
      </c>
      <c r="B85" s="20">
        <v>5932.3197420079059</v>
      </c>
      <c r="C85" s="20">
        <v>2110.8185921791073</v>
      </c>
      <c r="D85" s="20">
        <v>3821.5011498287986</v>
      </c>
    </row>
    <row r="86" spans="1:4" x14ac:dyDescent="0.2">
      <c r="A86" s="19" t="s">
        <v>97</v>
      </c>
      <c r="B86" s="20">
        <v>203.79116366675029</v>
      </c>
      <c r="C86" s="20">
        <v>158.30688434720261</v>
      </c>
      <c r="D86" s="20">
        <v>45.484279319547682</v>
      </c>
    </row>
    <row r="87" spans="1:4" x14ac:dyDescent="0.2">
      <c r="A87" s="19" t="s">
        <v>126</v>
      </c>
      <c r="B87" s="20">
        <v>7136.3207958427565</v>
      </c>
      <c r="C87" s="20">
        <v>5964.3007133547244</v>
      </c>
      <c r="D87" s="20">
        <v>1172.0200824880321</v>
      </c>
    </row>
    <row r="88" spans="1:4" x14ac:dyDescent="0.2">
      <c r="A88" s="19" t="s">
        <v>127</v>
      </c>
      <c r="B88" s="20">
        <v>6458.0379700382991</v>
      </c>
      <c r="C88" s="20">
        <v>2979.5846937517995</v>
      </c>
      <c r="D88" s="20">
        <v>3478.4532762864997</v>
      </c>
    </row>
    <row r="89" spans="1:4" x14ac:dyDescent="0.2">
      <c r="A89" s="17" t="s">
        <v>64</v>
      </c>
      <c r="B89" s="18">
        <v>3514.4246736240257</v>
      </c>
      <c r="C89" s="18">
        <v>2267.7749632580612</v>
      </c>
      <c r="D89" s="18">
        <v>1246.6497103659644</v>
      </c>
    </row>
    <row r="90" spans="1:4" x14ac:dyDescent="0.2">
      <c r="A90" s="19" t="s">
        <v>128</v>
      </c>
      <c r="B90" s="20">
        <v>535.4914925241095</v>
      </c>
      <c r="C90" s="20">
        <v>226.58382461157902</v>
      </c>
      <c r="D90" s="20">
        <v>308.90766791253048</v>
      </c>
    </row>
    <row r="91" spans="1:4" x14ac:dyDescent="0.2">
      <c r="A91" s="19" t="s">
        <v>129</v>
      </c>
      <c r="B91" s="20">
        <v>1786.7926566471085</v>
      </c>
      <c r="C91" s="20">
        <v>1205.0816389423478</v>
      </c>
      <c r="D91" s="20">
        <v>581.71101770476071</v>
      </c>
    </row>
    <row r="92" spans="1:4" x14ac:dyDescent="0.2">
      <c r="A92" s="19" t="s">
        <v>130</v>
      </c>
      <c r="B92" s="20">
        <v>1192.1405244528075</v>
      </c>
      <c r="C92" s="20">
        <v>836.10949970413424</v>
      </c>
      <c r="D92" s="20">
        <v>356.0310247486733</v>
      </c>
    </row>
    <row r="93" spans="1:4" x14ac:dyDescent="0.2">
      <c r="A93" s="19"/>
      <c r="B93" s="18"/>
      <c r="C93" s="18"/>
      <c r="D93" s="18"/>
    </row>
    <row r="94" spans="1:4" x14ac:dyDescent="0.2">
      <c r="A94" s="26" t="s">
        <v>70</v>
      </c>
      <c r="B94" s="32">
        <v>171011.14734626753</v>
      </c>
      <c r="C94" s="32">
        <v>141752.21075684292</v>
      </c>
      <c r="D94" s="32">
        <v>29258.936589424615</v>
      </c>
    </row>
    <row r="95" spans="1:4" x14ac:dyDescent="0.2">
      <c r="A95" s="19"/>
      <c r="B95" s="33"/>
      <c r="C95" s="33"/>
    </row>
    <row r="96" spans="1:4" x14ac:dyDescent="0.2">
      <c r="A96" s="34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A5" s="1" t="s">
        <v>39</v>
      </c>
      <c r="B5" s="1"/>
      <c r="C5" s="1"/>
      <c r="D5" s="2"/>
    </row>
    <row r="6" spans="1:4" ht="18.75" x14ac:dyDescent="0.3">
      <c r="A6" s="4">
        <f>+Balance!A6</f>
        <v>44834</v>
      </c>
      <c r="B6" s="1"/>
      <c r="C6" s="1"/>
      <c r="D6" s="2"/>
    </row>
    <row r="7" spans="1:4" ht="18.75" x14ac:dyDescent="0.3">
      <c r="A7" s="35" t="s">
        <v>72</v>
      </c>
      <c r="B7" s="1"/>
      <c r="C7" s="1"/>
      <c r="D7" s="2"/>
    </row>
    <row r="8" spans="1:4" x14ac:dyDescent="0.2">
      <c r="A8" s="36"/>
      <c r="B8" s="36"/>
      <c r="C8" s="37"/>
      <c r="D8" s="36"/>
    </row>
    <row r="9" spans="1:4" x14ac:dyDescent="0.2">
      <c r="A9" s="36"/>
      <c r="B9" s="36"/>
      <c r="C9" s="38"/>
      <c r="D9" s="39" t="s">
        <v>73</v>
      </c>
    </row>
    <row r="10" spans="1:4" ht="31.9" customHeight="1" x14ac:dyDescent="0.2">
      <c r="A10" s="40"/>
      <c r="B10" s="41" t="s">
        <v>156</v>
      </c>
      <c r="C10" s="41" t="s">
        <v>157</v>
      </c>
      <c r="D10" s="41" t="s">
        <v>0</v>
      </c>
    </row>
    <row r="11" spans="1:4" x14ac:dyDescent="0.2">
      <c r="A11" s="104" t="s">
        <v>1</v>
      </c>
      <c r="B11" s="42">
        <v>37903.282610053699</v>
      </c>
      <c r="C11" s="42">
        <v>27999.780495493047</v>
      </c>
      <c r="D11" s="42">
        <v>35.369927689807277</v>
      </c>
    </row>
    <row r="12" spans="1:4" x14ac:dyDescent="0.2">
      <c r="A12" s="105" t="s">
        <v>2</v>
      </c>
      <c r="B12" s="43">
        <v>-23247.383598238765</v>
      </c>
      <c r="C12" s="43">
        <v>-15413.908192881752</v>
      </c>
      <c r="D12" s="43">
        <v>50.820825629249335</v>
      </c>
    </row>
    <row r="13" spans="1:4" x14ac:dyDescent="0.2">
      <c r="A13" s="106" t="s">
        <v>3</v>
      </c>
      <c r="B13" s="44">
        <v>14655.89901181493</v>
      </c>
      <c r="C13" s="44">
        <v>12585.872302611295</v>
      </c>
      <c r="D13" s="47">
        <v>16.447224788496779</v>
      </c>
    </row>
    <row r="14" spans="1:4" x14ac:dyDescent="0.2">
      <c r="A14" s="104" t="s">
        <v>4</v>
      </c>
      <c r="B14" s="42">
        <v>-3791.4363503834397</v>
      </c>
      <c r="C14" s="42">
        <v>-3153.4166131503398</v>
      </c>
      <c r="D14" s="42">
        <v>20.232649709919002</v>
      </c>
    </row>
    <row r="15" spans="1:4" x14ac:dyDescent="0.2">
      <c r="A15" s="107" t="s">
        <v>5</v>
      </c>
      <c r="B15" s="45">
        <v>-2468.2536101852238</v>
      </c>
      <c r="C15" s="45">
        <v>-2195.5220973188966</v>
      </c>
      <c r="D15" s="45">
        <v>12.422171163723583</v>
      </c>
    </row>
    <row r="16" spans="1:4" x14ac:dyDescent="0.2">
      <c r="A16" s="107" t="s">
        <v>6</v>
      </c>
      <c r="B16" s="46">
        <v>587.26845635402697</v>
      </c>
      <c r="C16" s="46">
        <v>515.66177827655008</v>
      </c>
      <c r="D16" s="46">
        <v>13.886365267715098</v>
      </c>
    </row>
    <row r="17" spans="1:4" x14ac:dyDescent="0.2">
      <c r="A17" s="107" t="s">
        <v>7</v>
      </c>
      <c r="B17" s="45">
        <v>-2522.5599397046958</v>
      </c>
      <c r="C17" s="45">
        <v>-2131.5904156080737</v>
      </c>
      <c r="D17" s="45">
        <v>18.341681461590316</v>
      </c>
    </row>
    <row r="18" spans="1:4" x14ac:dyDescent="0.2">
      <c r="A18" s="107" t="s">
        <v>102</v>
      </c>
      <c r="B18" s="46">
        <v>612.10874315245326</v>
      </c>
      <c r="C18" s="46">
        <v>658.03412150008057</v>
      </c>
      <c r="D18" s="45">
        <v>-6.9791788673411057</v>
      </c>
    </row>
    <row r="19" spans="1:4" x14ac:dyDescent="0.2">
      <c r="A19" s="108" t="s">
        <v>8</v>
      </c>
      <c r="B19" s="42">
        <v>-1335.3702540687873</v>
      </c>
      <c r="C19" s="42">
        <v>-1267.5310142153401</v>
      </c>
      <c r="D19" s="42">
        <v>5.3520773135040667</v>
      </c>
    </row>
    <row r="20" spans="1:4" x14ac:dyDescent="0.2">
      <c r="A20" s="106" t="s">
        <v>9</v>
      </c>
      <c r="B20" s="47">
        <v>9529.0924073627029</v>
      </c>
      <c r="C20" s="47">
        <v>8164.9246752456156</v>
      </c>
      <c r="D20" s="47">
        <v>16.707658507285014</v>
      </c>
    </row>
    <row r="21" spans="1:4" x14ac:dyDescent="0.2">
      <c r="A21" s="105" t="s">
        <v>10</v>
      </c>
      <c r="B21" s="43">
        <v>-3865.6727007878135</v>
      </c>
      <c r="C21" s="43">
        <v>-3383.8482640386346</v>
      </c>
      <c r="D21" s="43">
        <v>14.23894924218971</v>
      </c>
    </row>
    <row r="22" spans="1:4" x14ac:dyDescent="0.2">
      <c r="A22" s="106" t="s">
        <v>77</v>
      </c>
      <c r="B22" s="47">
        <v>5663.4197065748895</v>
      </c>
      <c r="C22" s="47">
        <v>4781.076411206981</v>
      </c>
      <c r="D22" s="47">
        <v>18.45490888410966</v>
      </c>
    </row>
    <row r="23" spans="1:4" x14ac:dyDescent="0.2">
      <c r="A23" s="104" t="s">
        <v>66</v>
      </c>
      <c r="B23" s="42">
        <v>-2829.9448247375303</v>
      </c>
      <c r="C23" s="42">
        <v>-1780.4710294026513</v>
      </c>
      <c r="D23" s="42">
        <v>58.943604136427751</v>
      </c>
    </row>
    <row r="24" spans="1:4" x14ac:dyDescent="0.2">
      <c r="A24" s="104" t="s">
        <v>67</v>
      </c>
      <c r="B24" s="42">
        <v>1450.8509955119848</v>
      </c>
      <c r="C24" s="42">
        <v>1084.4283787044153</v>
      </c>
      <c r="D24" s="42">
        <v>33.789471393707046</v>
      </c>
    </row>
    <row r="25" spans="1:4" x14ac:dyDescent="0.2">
      <c r="A25" s="104" t="s">
        <v>11</v>
      </c>
      <c r="B25" s="42">
        <v>-1379.0938292255455</v>
      </c>
      <c r="C25" s="42">
        <v>-696.042650698236</v>
      </c>
      <c r="D25" s="42">
        <v>98.133523548033423</v>
      </c>
    </row>
    <row r="26" spans="1:4" x14ac:dyDescent="0.2">
      <c r="A26" s="109" t="s">
        <v>68</v>
      </c>
      <c r="B26" s="42">
        <v>171.42899605637871</v>
      </c>
      <c r="C26" s="42">
        <v>5.0066053891594002</v>
      </c>
      <c r="D26" s="42">
        <v>3324.0564760219959</v>
      </c>
    </row>
    <row r="27" spans="1:4" x14ac:dyDescent="0.2">
      <c r="A27" s="106" t="s">
        <v>78</v>
      </c>
      <c r="B27" s="47">
        <v>4455.7548734057218</v>
      </c>
      <c r="C27" s="47">
        <v>4090.0403658979044</v>
      </c>
      <c r="D27" s="90">
        <v>8.9415867519813723</v>
      </c>
    </row>
    <row r="28" spans="1:4" x14ac:dyDescent="0.2">
      <c r="A28" s="105" t="s">
        <v>12</v>
      </c>
      <c r="B28" s="43">
        <v>-787.48567888688785</v>
      </c>
      <c r="C28" s="43">
        <v>-1324.0414303432713</v>
      </c>
      <c r="D28" s="42">
        <v>-40.524090799581387</v>
      </c>
    </row>
    <row r="29" spans="1:4" x14ac:dyDescent="0.2">
      <c r="A29" s="105" t="s">
        <v>84</v>
      </c>
      <c r="B29" s="43">
        <v>-564.66900907798004</v>
      </c>
      <c r="C29" s="43">
        <v>-357.75198460042969</v>
      </c>
      <c r="D29" s="42">
        <v>57.838120649045251</v>
      </c>
    </row>
    <row r="30" spans="1:4" x14ac:dyDescent="0.2">
      <c r="A30" s="106" t="s">
        <v>13</v>
      </c>
      <c r="B30" s="47">
        <v>3103.6001854408541</v>
      </c>
      <c r="C30" s="47">
        <v>2408.2469509542034</v>
      </c>
      <c r="D30" s="47">
        <v>28.873834313841261</v>
      </c>
    </row>
    <row r="31" spans="1:4" ht="12" customHeight="1" x14ac:dyDescent="0.2"/>
    <row r="32" spans="1:4" x14ac:dyDescent="0.2">
      <c r="A32" s="8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9" style="3" customWidth="1"/>
    <col min="4" max="4" width="11.28515625" style="3" bestFit="1" customWidth="1"/>
    <col min="5" max="5" width="15.710937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D4" s="48"/>
      <c r="E4" s="2"/>
    </row>
    <row r="5" spans="1:5" ht="18.75" customHeight="1" x14ac:dyDescent="0.3">
      <c r="C5" s="83" t="s">
        <v>83</v>
      </c>
      <c r="D5" s="48"/>
      <c r="E5" s="2"/>
    </row>
    <row r="6" spans="1:5" ht="18.75" x14ac:dyDescent="0.3">
      <c r="A6" s="53" t="s">
        <v>45</v>
      </c>
      <c r="C6" s="50">
        <f>+Balance!A6</f>
        <v>44834</v>
      </c>
      <c r="D6" s="49"/>
      <c r="E6" s="2"/>
    </row>
    <row r="7" spans="1:5" ht="18.75" x14ac:dyDescent="0.3">
      <c r="B7" s="48"/>
      <c r="C7" s="49" t="s">
        <v>37</v>
      </c>
      <c r="D7" s="48"/>
      <c r="E7" s="2"/>
    </row>
    <row r="8" spans="1:5" ht="18.75" x14ac:dyDescent="0.3">
      <c r="A8" s="64"/>
      <c r="B8" s="65"/>
      <c r="C8" s="65"/>
      <c r="D8" s="65"/>
      <c r="E8" s="2"/>
    </row>
    <row r="9" spans="1:5" x14ac:dyDescent="0.2">
      <c r="A9" s="66"/>
      <c r="B9" s="67"/>
      <c r="C9" s="67"/>
      <c r="D9" s="67"/>
      <c r="E9" s="39" t="s">
        <v>73</v>
      </c>
    </row>
    <row r="10" spans="1:5" ht="34.15" customHeight="1" x14ac:dyDescent="0.2">
      <c r="A10" s="68" t="str">
        <f>+PyG!B10</f>
        <v>Septiembre 
2022</v>
      </c>
      <c r="B10" s="69" t="s">
        <v>75</v>
      </c>
      <c r="C10" s="70" t="s">
        <v>142</v>
      </c>
      <c r="D10" s="70" t="s">
        <v>41</v>
      </c>
      <c r="E10" s="70" t="s">
        <v>42</v>
      </c>
    </row>
    <row r="11" spans="1:5" x14ac:dyDescent="0.2">
      <c r="A11" s="71" t="s">
        <v>79</v>
      </c>
      <c r="B11" s="43">
        <v>13308.394068375101</v>
      </c>
      <c r="C11" s="43">
        <v>25113.827597092051</v>
      </c>
      <c r="D11" s="45">
        <v>33.610476343910001</v>
      </c>
      <c r="E11" s="45">
        <v>-552.54953175736216</v>
      </c>
    </row>
    <row r="12" spans="1:5" x14ac:dyDescent="0.2">
      <c r="A12" s="71" t="s">
        <v>18</v>
      </c>
      <c r="B12" s="43">
        <v>-6092.1424688616453</v>
      </c>
      <c r="C12" s="43">
        <v>-17648.337277327144</v>
      </c>
      <c r="D12" s="45">
        <v>-22.255036359639998</v>
      </c>
      <c r="E12" s="45">
        <v>515.35118430966509</v>
      </c>
    </row>
    <row r="13" spans="1:5" x14ac:dyDescent="0.2">
      <c r="A13" s="72" t="s">
        <v>3</v>
      </c>
      <c r="B13" s="44">
        <v>7216.2515995134563</v>
      </c>
      <c r="C13" s="44">
        <v>7465.4903197649119</v>
      </c>
      <c r="D13" s="44">
        <v>11.355439984270001</v>
      </c>
      <c r="E13" s="47">
        <v>-37.198347447708251</v>
      </c>
    </row>
    <row r="14" spans="1:5" x14ac:dyDescent="0.2">
      <c r="A14" s="71" t="s">
        <v>19</v>
      </c>
      <c r="B14" s="45">
        <v>-1858.743459767823</v>
      </c>
      <c r="C14" s="45">
        <v>-1963.3072049543978</v>
      </c>
      <c r="D14" s="45">
        <v>-6.5555150953827006</v>
      </c>
      <c r="E14" s="45">
        <v>37.169829434164335</v>
      </c>
    </row>
    <row r="15" spans="1:5" x14ac:dyDescent="0.2">
      <c r="A15" s="73" t="s">
        <v>5</v>
      </c>
      <c r="B15" s="45">
        <v>-1360.5557695767877</v>
      </c>
      <c r="C15" s="45">
        <v>-766.86478473939724</v>
      </c>
      <c r="D15" s="61">
        <v>-7.5205249862484997</v>
      </c>
      <c r="E15" s="61">
        <v>-333.31253088279021</v>
      </c>
    </row>
    <row r="16" spans="1:5" x14ac:dyDescent="0.2">
      <c r="A16" s="73" t="s">
        <v>6</v>
      </c>
      <c r="B16" s="45">
        <v>437.24133295871627</v>
      </c>
      <c r="C16" s="45">
        <v>142.55557449151041</v>
      </c>
      <c r="D16" s="61">
        <v>0</v>
      </c>
      <c r="E16" s="61">
        <v>7.471548903800258</v>
      </c>
    </row>
    <row r="17" spans="1:5" x14ac:dyDescent="0.2">
      <c r="A17" s="73" t="s">
        <v>20</v>
      </c>
      <c r="B17" s="45">
        <v>-1374.4997734117801</v>
      </c>
      <c r="C17" s="45">
        <v>-1547.9334479512559</v>
      </c>
      <c r="D17" s="61">
        <v>-2.6823693708942002</v>
      </c>
      <c r="E17" s="61">
        <v>402.5556510292343</v>
      </c>
    </row>
    <row r="18" spans="1:5" x14ac:dyDescent="0.2">
      <c r="A18" s="60" t="s">
        <v>102</v>
      </c>
      <c r="B18" s="45">
        <v>439.07075026202881</v>
      </c>
      <c r="C18" s="45">
        <v>208.93545324474496</v>
      </c>
      <c r="D18" s="61">
        <v>3.6473792617600003</v>
      </c>
      <c r="E18" s="61">
        <v>-39.54483961608063</v>
      </c>
    </row>
    <row r="19" spans="1:5" x14ac:dyDescent="0.2">
      <c r="A19" s="71" t="s">
        <v>8</v>
      </c>
      <c r="B19" s="45">
        <v>-579.90895824644474</v>
      </c>
      <c r="C19" s="45">
        <v>-751.54582740370165</v>
      </c>
      <c r="D19" s="61">
        <v>-0.54014097685000007</v>
      </c>
      <c r="E19" s="61">
        <v>-3.3753274417909886</v>
      </c>
    </row>
    <row r="20" spans="1:5" x14ac:dyDescent="0.2">
      <c r="A20" s="72" t="s">
        <v>9</v>
      </c>
      <c r="B20" s="47">
        <v>4777.5991814991885</v>
      </c>
      <c r="C20" s="47">
        <v>4750.637287406812</v>
      </c>
      <c r="D20" s="47">
        <v>4.2597839120373004</v>
      </c>
      <c r="E20" s="47">
        <v>-3.4038454553332742</v>
      </c>
    </row>
    <row r="21" spans="1:5" x14ac:dyDescent="0.2">
      <c r="A21" s="71" t="s">
        <v>21</v>
      </c>
      <c r="B21" s="45">
        <v>-1764.6313195919952</v>
      </c>
      <c r="C21" s="45">
        <v>-1996.642538653073</v>
      </c>
      <c r="D21" s="45">
        <v>-9.8341855119542991</v>
      </c>
      <c r="E21" s="45">
        <v>-94.564657030790983</v>
      </c>
    </row>
    <row r="22" spans="1:5" x14ac:dyDescent="0.2">
      <c r="A22" s="72" t="s">
        <v>22</v>
      </c>
      <c r="B22" s="47">
        <v>3012.9678619071933</v>
      </c>
      <c r="C22" s="47">
        <v>2753.9947487537402</v>
      </c>
      <c r="D22" s="47">
        <v>-5.5744015999169996</v>
      </c>
      <c r="E22" s="47">
        <v>-97.968502486126582</v>
      </c>
    </row>
    <row r="23" spans="1:5" x14ac:dyDescent="0.2">
      <c r="A23" s="71" t="s">
        <v>23</v>
      </c>
      <c r="B23" s="45">
        <v>-659.83880805888111</v>
      </c>
      <c r="C23" s="45">
        <v>-313.99565888007243</v>
      </c>
      <c r="D23" s="45">
        <v>1.2499536440603001</v>
      </c>
      <c r="E23" s="45">
        <v>-406.50931593065218</v>
      </c>
    </row>
    <row r="24" spans="1:5" x14ac:dyDescent="0.2">
      <c r="A24" s="71" t="s">
        <v>24</v>
      </c>
      <c r="B24" s="45">
        <v>9.7929452896375988</v>
      </c>
      <c r="C24" s="45">
        <v>243.2383342991231</v>
      </c>
      <c r="D24" s="45">
        <v>-81.609078148070409</v>
      </c>
      <c r="E24" s="45">
        <v>6.7946156884136147E-3</v>
      </c>
    </row>
    <row r="25" spans="1:5" x14ac:dyDescent="0.2">
      <c r="A25" s="72" t="s">
        <v>80</v>
      </c>
      <c r="B25" s="47">
        <v>2362.9219991379496</v>
      </c>
      <c r="C25" s="47">
        <v>2683.2374241727907</v>
      </c>
      <c r="D25" s="47">
        <v>-85.933526103927093</v>
      </c>
      <c r="E25" s="47">
        <v>-504.47102380109044</v>
      </c>
    </row>
    <row r="26" spans="1:5" x14ac:dyDescent="0.2">
      <c r="A26" s="71" t="s">
        <v>25</v>
      </c>
      <c r="B26" s="45">
        <v>-790.32307787105492</v>
      </c>
      <c r="C26" s="45">
        <v>-747.23834158715238</v>
      </c>
      <c r="D26" s="45">
        <v>6.8978711585000001</v>
      </c>
      <c r="E26" s="45">
        <v>178.50886033483928</v>
      </c>
    </row>
    <row r="27" spans="1:5" x14ac:dyDescent="0.2">
      <c r="A27" s="74" t="s">
        <v>26</v>
      </c>
      <c r="B27" s="75">
        <v>1572.5989212668949</v>
      </c>
      <c r="C27" s="75">
        <v>1935.9990825856382</v>
      </c>
      <c r="D27" s="75">
        <v>-79.035654945427098</v>
      </c>
      <c r="E27" s="75">
        <v>-325.96216346625113</v>
      </c>
    </row>
    <row r="30" spans="1:5" ht="18.75" x14ac:dyDescent="0.3">
      <c r="C30" s="62"/>
    </row>
    <row r="31" spans="1:5" x14ac:dyDescent="0.2">
      <c r="E31" s="39" t="s">
        <v>73</v>
      </c>
    </row>
    <row r="32" spans="1:5" s="76" customFormat="1" ht="32.25" customHeight="1" x14ac:dyDescent="0.2">
      <c r="A32" s="68" t="s">
        <v>159</v>
      </c>
      <c r="B32" s="69" t="s">
        <v>75</v>
      </c>
      <c r="C32" s="70" t="s">
        <v>158</v>
      </c>
      <c r="D32" s="70" t="s">
        <v>41</v>
      </c>
      <c r="E32" s="70" t="s">
        <v>42</v>
      </c>
    </row>
    <row r="33" spans="1:5" s="76" customFormat="1" x14ac:dyDescent="0.2">
      <c r="A33" s="77" t="s">
        <v>27</v>
      </c>
      <c r="B33" s="45">
        <v>10712.443533761951</v>
      </c>
      <c r="C33" s="45">
        <v>17582.474117483649</v>
      </c>
      <c r="D33" s="45">
        <v>151.70570611838806</v>
      </c>
      <c r="E33" s="78">
        <v>-446.84286187094079</v>
      </c>
    </row>
    <row r="34" spans="1:5" s="76" customFormat="1" x14ac:dyDescent="0.2">
      <c r="A34" s="77" t="s">
        <v>18</v>
      </c>
      <c r="B34" s="45">
        <v>-4646.5581188305841</v>
      </c>
      <c r="C34" s="45">
        <v>-11082.45216523284</v>
      </c>
      <c r="D34" s="45">
        <v>-100.42567272066691</v>
      </c>
      <c r="E34" s="78">
        <v>415.5277639023401</v>
      </c>
    </row>
    <row r="35" spans="1:5" s="76" customFormat="1" x14ac:dyDescent="0.2">
      <c r="A35" s="79" t="s">
        <v>3</v>
      </c>
      <c r="B35" s="47">
        <v>6065.8854149313665</v>
      </c>
      <c r="C35" s="47">
        <v>6500.0219522508114</v>
      </c>
      <c r="D35" s="47">
        <v>51.280033397721155</v>
      </c>
      <c r="E35" s="47">
        <v>-31.315097968602554</v>
      </c>
    </row>
    <row r="36" spans="1:5" s="76" customFormat="1" x14ac:dyDescent="0.2">
      <c r="A36" s="80" t="s">
        <v>19</v>
      </c>
      <c r="B36" s="45">
        <v>-1611.7975883955858</v>
      </c>
      <c r="C36" s="45">
        <v>-1627.8123154741759</v>
      </c>
      <c r="D36" s="45">
        <v>-12.201613841164301</v>
      </c>
      <c r="E36" s="45">
        <v>98.394904560586554</v>
      </c>
    </row>
    <row r="37" spans="1:5" s="76" customFormat="1" x14ac:dyDescent="0.2">
      <c r="A37" s="81" t="s">
        <v>5</v>
      </c>
      <c r="B37" s="61">
        <v>-1221.4303968296185</v>
      </c>
      <c r="C37" s="61">
        <v>-674.19995355933986</v>
      </c>
      <c r="D37" s="61">
        <v>-8.8008622672922012</v>
      </c>
      <c r="E37" s="61">
        <v>-291.09088466264598</v>
      </c>
    </row>
    <row r="38" spans="1:5" s="76" customFormat="1" x14ac:dyDescent="0.2">
      <c r="A38" s="81" t="s">
        <v>6</v>
      </c>
      <c r="B38" s="61">
        <v>385.6160919499261</v>
      </c>
      <c r="C38" s="61">
        <v>125.21089746926279</v>
      </c>
      <c r="D38" s="61">
        <v>0</v>
      </c>
      <c r="E38" s="61">
        <v>4.8347888573611035</v>
      </c>
    </row>
    <row r="39" spans="1:5" s="76" customFormat="1" x14ac:dyDescent="0.2">
      <c r="A39" s="81" t="s">
        <v>20</v>
      </c>
      <c r="B39" s="61">
        <v>-1115.4658275917648</v>
      </c>
      <c r="C39" s="61">
        <v>-1425.8654519192307</v>
      </c>
      <c r="D39" s="61">
        <v>-3.4614981861598997</v>
      </c>
      <c r="E39" s="61">
        <v>413.20236208908165</v>
      </c>
    </row>
    <row r="40" spans="1:5" s="76" customFormat="1" x14ac:dyDescent="0.2">
      <c r="A40" s="60" t="s">
        <v>102</v>
      </c>
      <c r="B40" s="61">
        <v>339.48254407587143</v>
      </c>
      <c r="C40" s="61">
        <v>347.04219253513179</v>
      </c>
      <c r="D40" s="61">
        <v>6.0746612287799998E-2</v>
      </c>
      <c r="E40" s="61">
        <v>-28.55136172321043</v>
      </c>
    </row>
    <row r="41" spans="1:5" s="76" customFormat="1" x14ac:dyDescent="0.2">
      <c r="A41" s="80" t="s">
        <v>8</v>
      </c>
      <c r="B41" s="61">
        <v>-522.8047054498652</v>
      </c>
      <c r="C41" s="61">
        <v>-743.74686308538435</v>
      </c>
      <c r="D41" s="61">
        <v>-0.70590922204219997</v>
      </c>
      <c r="E41" s="45">
        <v>-0.27353645804819282</v>
      </c>
    </row>
    <row r="42" spans="1:5" s="76" customFormat="1" x14ac:dyDescent="0.2">
      <c r="A42" s="79" t="s">
        <v>9</v>
      </c>
      <c r="B42" s="47">
        <v>3931.2831210859149</v>
      </c>
      <c r="C42" s="47">
        <v>4128.4627736912507</v>
      </c>
      <c r="D42" s="47">
        <v>38.372510334514651</v>
      </c>
      <c r="E42" s="47">
        <v>66.806270133935357</v>
      </c>
    </row>
    <row r="43" spans="1:5" s="76" customFormat="1" x14ac:dyDescent="0.2">
      <c r="A43" s="80" t="s">
        <v>21</v>
      </c>
      <c r="B43" s="61">
        <v>-1486.0221112383445</v>
      </c>
      <c r="C43" s="61">
        <v>-1801.0928624343665</v>
      </c>
      <c r="D43" s="45">
        <v>-7.5632493806370995</v>
      </c>
      <c r="E43" s="78">
        <v>-89.170040985286761</v>
      </c>
    </row>
    <row r="44" spans="1:5" s="76" customFormat="1" x14ac:dyDescent="0.2">
      <c r="A44" s="79" t="s">
        <v>22</v>
      </c>
      <c r="B44" s="47">
        <v>2445.2610098475702</v>
      </c>
      <c r="C44" s="47">
        <v>2327.3699112568847</v>
      </c>
      <c r="D44" s="47">
        <v>30.809260953877551</v>
      </c>
      <c r="E44" s="47">
        <v>-22.363770851351415</v>
      </c>
    </row>
    <row r="45" spans="1:5" s="76" customFormat="1" x14ac:dyDescent="0.2">
      <c r="A45" s="80" t="s">
        <v>23</v>
      </c>
      <c r="B45" s="61">
        <v>-391.73221914214747</v>
      </c>
      <c r="C45" s="61">
        <v>-122.19662632569069</v>
      </c>
      <c r="D45" s="45">
        <v>54.494309689230604</v>
      </c>
      <c r="E45" s="78">
        <v>-236.60811491962838</v>
      </c>
    </row>
    <row r="46" spans="1:5" s="76" customFormat="1" x14ac:dyDescent="0.2">
      <c r="A46" s="80" t="s">
        <v>24</v>
      </c>
      <c r="B46" s="61">
        <v>10.7366214796064</v>
      </c>
      <c r="C46" s="61">
        <v>5.7316796495354998</v>
      </c>
      <c r="D46" s="45">
        <v>-10.9238870597735</v>
      </c>
      <c r="E46" s="78">
        <v>-0.5378086802089983</v>
      </c>
    </row>
    <row r="47" spans="1:5" s="76" customFormat="1" x14ac:dyDescent="0.2">
      <c r="A47" s="79" t="s">
        <v>80</v>
      </c>
      <c r="B47" s="47">
        <v>2064.2654121850292</v>
      </c>
      <c r="C47" s="47">
        <v>2210.9049645807295</v>
      </c>
      <c r="D47" s="47">
        <v>74.379683583334653</v>
      </c>
      <c r="E47" s="47">
        <v>-259.50969445118972</v>
      </c>
    </row>
    <row r="48" spans="1:5" s="76" customFormat="1" x14ac:dyDescent="0.2">
      <c r="A48" s="80" t="s">
        <v>25</v>
      </c>
      <c r="B48" s="61">
        <v>-1060.4249475041781</v>
      </c>
      <c r="C48" s="61">
        <v>-756.28877588368584</v>
      </c>
      <c r="D48" s="45">
        <v>-22.067492502876796</v>
      </c>
      <c r="E48" s="78">
        <v>156.98780094703989</v>
      </c>
    </row>
    <row r="49" spans="1:5" s="76" customFormat="1" x14ac:dyDescent="0.2">
      <c r="A49" s="79" t="s">
        <v>26</v>
      </c>
      <c r="B49" s="47">
        <v>1003.8404646808508</v>
      </c>
      <c r="C49" s="47">
        <v>1454.6161886970433</v>
      </c>
      <c r="D49" s="47">
        <v>52.312191080457858</v>
      </c>
      <c r="E49" s="47">
        <v>-102.52189350414928</v>
      </c>
    </row>
    <row r="50" spans="1:5" s="76" customFormat="1" ht="9.6" customHeight="1" x14ac:dyDescent="0.2"/>
    <row r="51" spans="1:5" s="76" customFormat="1" x14ac:dyDescent="0.2">
      <c r="A51" s="82" t="s">
        <v>101</v>
      </c>
    </row>
    <row r="52" spans="1:5" s="76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5" ht="12.75" customHeight="1" x14ac:dyDescent="0.2"/>
    <row r="3" spans="1:5" ht="12.75" customHeight="1" x14ac:dyDescent="0.2"/>
    <row r="4" spans="1:5" ht="12.75" customHeight="1" x14ac:dyDescent="0.2"/>
    <row r="5" spans="1:5" ht="18.75" x14ac:dyDescent="0.3">
      <c r="B5" s="49" t="s">
        <v>74</v>
      </c>
    </row>
    <row r="6" spans="1:5" ht="18.75" x14ac:dyDescent="0.3">
      <c r="B6" s="51">
        <f>+Balance!A6</f>
        <v>44834</v>
      </c>
    </row>
    <row r="7" spans="1:5" ht="18.75" x14ac:dyDescent="0.3">
      <c r="B7" s="49" t="s">
        <v>38</v>
      </c>
    </row>
    <row r="8" spans="1:5" x14ac:dyDescent="0.2">
      <c r="B8" s="55"/>
      <c r="E8" s="39" t="s">
        <v>73</v>
      </c>
    </row>
    <row r="9" spans="1:5" x14ac:dyDescent="0.2">
      <c r="A9" s="85" t="str">
        <f>+PyG!B10</f>
        <v>Septiembre 
2022</v>
      </c>
      <c r="B9" s="56" t="s">
        <v>43</v>
      </c>
      <c r="C9" s="56" t="s">
        <v>44</v>
      </c>
      <c r="D9" s="56" t="s">
        <v>46</v>
      </c>
      <c r="E9" s="56" t="s">
        <v>65</v>
      </c>
    </row>
    <row r="10" spans="1:5" x14ac:dyDescent="0.2">
      <c r="A10" s="57" t="s">
        <v>28</v>
      </c>
      <c r="B10" s="45">
        <v>1286.7358032299999</v>
      </c>
      <c r="C10" s="45">
        <v>1163.603731826194</v>
      </c>
      <c r="D10" s="45">
        <v>4756.8445891467054</v>
      </c>
      <c r="E10" s="45">
        <v>6101.873673782201</v>
      </c>
    </row>
    <row r="11" spans="1:5" x14ac:dyDescent="0.2">
      <c r="A11" s="57" t="s">
        <v>29</v>
      </c>
      <c r="B11" s="45">
        <v>-14.941823900000001</v>
      </c>
      <c r="C11" s="45">
        <v>-105.9854250393347</v>
      </c>
      <c r="D11" s="45">
        <v>-1811.8860112078185</v>
      </c>
      <c r="E11" s="45">
        <v>-4159.9929383245153</v>
      </c>
    </row>
    <row r="12" spans="1:5" x14ac:dyDescent="0.2">
      <c r="A12" s="59" t="s">
        <v>3</v>
      </c>
      <c r="B12" s="44">
        <v>1271.79397933</v>
      </c>
      <c r="C12" s="44">
        <v>1057.6183067868594</v>
      </c>
      <c r="D12" s="44">
        <v>2944.9585779388867</v>
      </c>
      <c r="E12" s="44">
        <v>1941.8807354576852</v>
      </c>
    </row>
    <row r="13" spans="1:5" x14ac:dyDescent="0.2">
      <c r="A13" s="57" t="s">
        <v>19</v>
      </c>
      <c r="B13" s="45">
        <v>-168.89285214000003</v>
      </c>
      <c r="C13" s="45">
        <v>-171.03665785333209</v>
      </c>
      <c r="D13" s="45">
        <v>-1015.7157872108958</v>
      </c>
      <c r="E13" s="45">
        <v>-503.09816256357033</v>
      </c>
    </row>
    <row r="14" spans="1:5" x14ac:dyDescent="0.2">
      <c r="A14" s="60" t="s">
        <v>5</v>
      </c>
      <c r="B14" s="61">
        <v>-221.16014977000003</v>
      </c>
      <c r="C14" s="61">
        <v>-204.08176437046751</v>
      </c>
      <c r="D14" s="61">
        <v>-608.68445659432359</v>
      </c>
      <c r="E14" s="61">
        <v>-326.62939884199665</v>
      </c>
    </row>
    <row r="15" spans="1:5" x14ac:dyDescent="0.2">
      <c r="A15" s="60" t="s">
        <v>6</v>
      </c>
      <c r="B15" s="61">
        <v>100.94247338</v>
      </c>
      <c r="C15" s="61">
        <v>129.8270772261063</v>
      </c>
      <c r="D15" s="61">
        <v>206.47178235261001</v>
      </c>
      <c r="E15" s="61">
        <v>0</v>
      </c>
    </row>
    <row r="16" spans="1:5" x14ac:dyDescent="0.2">
      <c r="A16" s="60" t="s">
        <v>20</v>
      </c>
      <c r="B16" s="61">
        <v>-205.71819099999999</v>
      </c>
      <c r="C16" s="61">
        <v>-142.1844107960394</v>
      </c>
      <c r="D16" s="61">
        <v>-737.19339526551846</v>
      </c>
      <c r="E16" s="61">
        <v>-289.40377635019792</v>
      </c>
    </row>
    <row r="17" spans="1:5" x14ac:dyDescent="0.2">
      <c r="A17" s="60" t="s">
        <v>102</v>
      </c>
      <c r="B17" s="61">
        <v>157.04301525</v>
      </c>
      <c r="C17" s="61">
        <v>45.402440087068499</v>
      </c>
      <c r="D17" s="61">
        <v>123.69028229633609</v>
      </c>
      <c r="E17" s="61">
        <v>112.93501262862421</v>
      </c>
    </row>
    <row r="18" spans="1:5" x14ac:dyDescent="0.2">
      <c r="A18" s="57" t="s">
        <v>8</v>
      </c>
      <c r="B18" s="61">
        <v>-63.892010880000001</v>
      </c>
      <c r="C18" s="61">
        <v>-85.481610628053687</v>
      </c>
      <c r="D18" s="61">
        <v>-426.4395935454221</v>
      </c>
      <c r="E18" s="61">
        <v>-4.0957431929689001</v>
      </c>
    </row>
    <row r="19" spans="1:5" x14ac:dyDescent="0.2">
      <c r="A19" s="59" t="s">
        <v>9</v>
      </c>
      <c r="B19" s="47">
        <v>1039.0091163099999</v>
      </c>
      <c r="C19" s="47">
        <v>801.10003830547362</v>
      </c>
      <c r="D19" s="47">
        <v>1502.8031971825692</v>
      </c>
      <c r="E19" s="47">
        <v>1434.6868297011461</v>
      </c>
    </row>
    <row r="20" spans="1:5" x14ac:dyDescent="0.2">
      <c r="A20" s="57" t="s">
        <v>30</v>
      </c>
      <c r="B20" s="45">
        <v>-473.06944443999998</v>
      </c>
      <c r="C20" s="45">
        <v>-301.9864398859587</v>
      </c>
      <c r="D20" s="45">
        <v>-608.89624920748099</v>
      </c>
      <c r="E20" s="45">
        <v>-380.67918605855533</v>
      </c>
    </row>
    <row r="21" spans="1:5" x14ac:dyDescent="0.2">
      <c r="A21" s="59" t="s">
        <v>22</v>
      </c>
      <c r="B21" s="47">
        <v>565.93967186999998</v>
      </c>
      <c r="C21" s="47">
        <v>499.11359841951497</v>
      </c>
      <c r="D21" s="47">
        <v>893.90694797508809</v>
      </c>
      <c r="E21" s="47">
        <v>1054.0076436425909</v>
      </c>
    </row>
    <row r="22" spans="1:5" x14ac:dyDescent="0.2">
      <c r="A22" s="57" t="s">
        <v>31</v>
      </c>
      <c r="B22" s="45">
        <v>-28.661865109999997</v>
      </c>
      <c r="C22" s="45">
        <v>-110.94951049910671</v>
      </c>
      <c r="D22" s="45">
        <v>-89.352919847685484</v>
      </c>
      <c r="E22" s="45">
        <v>-430.87451260208888</v>
      </c>
    </row>
    <row r="23" spans="1:5" x14ac:dyDescent="0.2">
      <c r="A23" s="57" t="s">
        <v>81</v>
      </c>
      <c r="B23" s="45">
        <v>1.6345226511584998</v>
      </c>
      <c r="C23" s="45">
        <v>7.4286356499999998E-5</v>
      </c>
      <c r="D23" s="45">
        <v>8.1583483521225997</v>
      </c>
      <c r="E23" s="45">
        <v>0</v>
      </c>
    </row>
    <row r="24" spans="1:5" x14ac:dyDescent="0.2">
      <c r="A24" s="59" t="s">
        <v>33</v>
      </c>
      <c r="B24" s="47">
        <v>538.91232941115857</v>
      </c>
      <c r="C24" s="47">
        <v>388.16416220676473</v>
      </c>
      <c r="D24" s="47">
        <v>812.71237647952523</v>
      </c>
      <c r="E24" s="47">
        <v>623.13313104050201</v>
      </c>
    </row>
    <row r="25" spans="1:5" x14ac:dyDescent="0.2">
      <c r="A25" s="57" t="s">
        <v>34</v>
      </c>
      <c r="B25" s="45">
        <v>-86.757334445999106</v>
      </c>
      <c r="C25" s="45">
        <v>-80.113109452390503</v>
      </c>
      <c r="D25" s="45">
        <v>-320.07920127838639</v>
      </c>
      <c r="E25" s="45">
        <v>-303.37343269427885</v>
      </c>
    </row>
    <row r="26" spans="1:5" x14ac:dyDescent="0.2">
      <c r="A26" s="59" t="s">
        <v>13</v>
      </c>
      <c r="B26" s="47">
        <v>452.15499496515946</v>
      </c>
      <c r="C26" s="47">
        <v>308.05105275437421</v>
      </c>
      <c r="D26" s="47">
        <v>492.63317520113884</v>
      </c>
      <c r="E26" s="47">
        <v>319.75969834622316</v>
      </c>
    </row>
    <row r="27" spans="1:5" x14ac:dyDescent="0.2">
      <c r="E27" s="58"/>
    </row>
    <row r="28" spans="1:5" x14ac:dyDescent="0.2">
      <c r="E28" s="58"/>
    </row>
    <row r="29" spans="1:5" ht="18.75" x14ac:dyDescent="0.3">
      <c r="B29" s="62"/>
      <c r="E29" s="58"/>
    </row>
    <row r="30" spans="1:5" x14ac:dyDescent="0.2">
      <c r="B30" s="55"/>
      <c r="E30" s="39" t="s">
        <v>73</v>
      </c>
    </row>
    <row r="31" spans="1:5" x14ac:dyDescent="0.2">
      <c r="A31" s="84" t="str">
        <f>+PyG!C10</f>
        <v>Septiembre 
2021</v>
      </c>
      <c r="B31" s="63" t="s">
        <v>43</v>
      </c>
      <c r="C31" s="63" t="s">
        <v>44</v>
      </c>
      <c r="D31" s="63" t="s">
        <v>46</v>
      </c>
      <c r="E31" s="63" t="s">
        <v>65</v>
      </c>
    </row>
    <row r="32" spans="1:5" x14ac:dyDescent="0.2">
      <c r="A32" s="57" t="s">
        <v>28</v>
      </c>
      <c r="B32" s="45">
        <v>1491.3118659500001</v>
      </c>
      <c r="C32" s="45">
        <v>1047.4731250491773</v>
      </c>
      <c r="D32" s="45">
        <v>3215.3200518331651</v>
      </c>
      <c r="E32" s="45">
        <v>4958.6922057296078</v>
      </c>
    </row>
    <row r="33" spans="1:5" x14ac:dyDescent="0.2">
      <c r="A33" s="57" t="s">
        <v>29</v>
      </c>
      <c r="B33" s="45">
        <v>-3.5431941499999997</v>
      </c>
      <c r="C33" s="45">
        <v>-38.813782046238302</v>
      </c>
      <c r="D33" s="45">
        <v>-1054.6784190341741</v>
      </c>
      <c r="E33" s="45">
        <v>-3549.8762373201703</v>
      </c>
    </row>
    <row r="34" spans="1:5" x14ac:dyDescent="0.2">
      <c r="A34" s="59" t="s">
        <v>3</v>
      </c>
      <c r="B34" s="47">
        <v>1487.7686718</v>
      </c>
      <c r="C34" s="47">
        <v>1008.659343002939</v>
      </c>
      <c r="D34" s="47">
        <v>2160.6416327989905</v>
      </c>
      <c r="E34" s="47">
        <v>1408.8159684094371</v>
      </c>
    </row>
    <row r="35" spans="1:5" x14ac:dyDescent="0.2">
      <c r="A35" s="57" t="s">
        <v>19</v>
      </c>
      <c r="B35" s="45">
        <v>-173.34573732000001</v>
      </c>
      <c r="C35" s="45">
        <v>-166.29845019786711</v>
      </c>
      <c r="D35" s="45">
        <v>-888.2591400623013</v>
      </c>
      <c r="E35" s="45">
        <v>-383.89446189541763</v>
      </c>
    </row>
    <row r="36" spans="1:5" x14ac:dyDescent="0.2">
      <c r="A36" s="60" t="s">
        <v>5</v>
      </c>
      <c r="B36" s="61">
        <v>-222.65589037999999</v>
      </c>
      <c r="C36" s="61">
        <v>-190.07693841845847</v>
      </c>
      <c r="D36" s="61">
        <v>-569.61498539816716</v>
      </c>
      <c r="E36" s="61">
        <v>-239.082582632993</v>
      </c>
    </row>
    <row r="37" spans="1:5" x14ac:dyDescent="0.2">
      <c r="A37" s="60" t="s">
        <v>6</v>
      </c>
      <c r="B37" s="61">
        <v>101.53252775</v>
      </c>
      <c r="C37" s="61">
        <v>121.7408695239637</v>
      </c>
      <c r="D37" s="61">
        <v>162.34269479830618</v>
      </c>
      <c r="E37" s="61">
        <v>-1.2234379999999999E-7</v>
      </c>
    </row>
    <row r="38" spans="1:5" x14ac:dyDescent="0.2">
      <c r="A38" s="60" t="s">
        <v>20</v>
      </c>
      <c r="B38" s="61">
        <v>-203.70025867999999</v>
      </c>
      <c r="C38" s="61">
        <v>-144.79964669875773</v>
      </c>
      <c r="D38" s="61">
        <v>-545.25725233270271</v>
      </c>
      <c r="E38" s="61">
        <v>-221.70887096030449</v>
      </c>
    </row>
    <row r="39" spans="1:5" x14ac:dyDescent="0.2">
      <c r="A39" s="60" t="s">
        <v>102</v>
      </c>
      <c r="B39" s="61">
        <v>151.47788399000001</v>
      </c>
      <c r="C39" s="61">
        <v>46.837265395385401</v>
      </c>
      <c r="D39" s="61">
        <v>64.270402870262402</v>
      </c>
      <c r="E39" s="61">
        <v>76.896991820223604</v>
      </c>
    </row>
    <row r="40" spans="1:5" x14ac:dyDescent="0.2">
      <c r="A40" s="57" t="s">
        <v>8</v>
      </c>
      <c r="B40" s="61">
        <v>-64.169519070000007</v>
      </c>
      <c r="C40" s="61">
        <v>-83.59874897595509</v>
      </c>
      <c r="D40" s="61">
        <v>-371.96287446433541</v>
      </c>
      <c r="E40" s="61">
        <v>-3.0735629395747002</v>
      </c>
    </row>
    <row r="41" spans="1:5" x14ac:dyDescent="0.2">
      <c r="A41" s="59" t="s">
        <v>9</v>
      </c>
      <c r="B41" s="47">
        <v>1250.2534154099999</v>
      </c>
      <c r="C41" s="47">
        <v>758.76214382911667</v>
      </c>
      <c r="D41" s="47">
        <v>900.41961827235389</v>
      </c>
      <c r="E41" s="47">
        <v>1021.8479435744449</v>
      </c>
    </row>
    <row r="42" spans="1:5" x14ac:dyDescent="0.2">
      <c r="A42" s="57" t="s">
        <v>30</v>
      </c>
      <c r="B42" s="45">
        <v>-446.26287575999999</v>
      </c>
      <c r="C42" s="45">
        <v>-287.15412087200025</v>
      </c>
      <c r="D42" s="45">
        <v>-476.75054899716656</v>
      </c>
      <c r="E42" s="45">
        <v>-275.85456560917748</v>
      </c>
    </row>
    <row r="43" spans="1:5" x14ac:dyDescent="0.2">
      <c r="A43" s="59" t="s">
        <v>22</v>
      </c>
      <c r="B43" s="47">
        <v>803.99053964999996</v>
      </c>
      <c r="C43" s="47">
        <v>471.60802295711648</v>
      </c>
      <c r="D43" s="47">
        <v>423.66906927518733</v>
      </c>
      <c r="E43" s="47">
        <v>745.99337796526743</v>
      </c>
    </row>
    <row r="44" spans="1:5" x14ac:dyDescent="0.2">
      <c r="A44" s="57" t="s">
        <v>31</v>
      </c>
      <c r="B44" s="45">
        <v>-45.926820310000004</v>
      </c>
      <c r="C44" s="45">
        <v>-87.849250653768493</v>
      </c>
      <c r="D44" s="45">
        <v>-79.396302896141009</v>
      </c>
      <c r="E44" s="45">
        <v>-178.55984528223797</v>
      </c>
    </row>
    <row r="45" spans="1:5" x14ac:dyDescent="0.2">
      <c r="A45" s="57" t="s">
        <v>81</v>
      </c>
      <c r="B45" s="45">
        <v>1.9764715388854999</v>
      </c>
      <c r="C45" s="45">
        <v>6.6765407000000002E-5</v>
      </c>
      <c r="D45" s="45">
        <v>8.7600831753138984</v>
      </c>
      <c r="E45" s="45">
        <v>0</v>
      </c>
    </row>
    <row r="46" spans="1:5" x14ac:dyDescent="0.2">
      <c r="A46" s="59" t="s">
        <v>33</v>
      </c>
      <c r="B46" s="47">
        <v>760.04019087888548</v>
      </c>
      <c r="C46" s="47">
        <v>383.75883906875498</v>
      </c>
      <c r="D46" s="47">
        <v>353.03284955436021</v>
      </c>
      <c r="E46" s="47">
        <v>567.4335326830294</v>
      </c>
    </row>
    <row r="47" spans="1:5" x14ac:dyDescent="0.2">
      <c r="A47" s="57" t="s">
        <v>34</v>
      </c>
      <c r="B47" s="45">
        <v>-156.122535171278</v>
      </c>
      <c r="C47" s="45">
        <v>-404.25541704901502</v>
      </c>
      <c r="D47" s="45">
        <v>-145.0443869548923</v>
      </c>
      <c r="E47" s="45">
        <v>-355.00260832899301</v>
      </c>
    </row>
    <row r="48" spans="1:5" x14ac:dyDescent="0.2">
      <c r="A48" s="59" t="s">
        <v>13</v>
      </c>
      <c r="B48" s="47">
        <v>603.91765570760754</v>
      </c>
      <c r="C48" s="47">
        <v>-20.496577980260014</v>
      </c>
      <c r="D48" s="47">
        <v>207.98846259946788</v>
      </c>
      <c r="E48" s="47">
        <v>212.43092435403639</v>
      </c>
    </row>
    <row r="49" spans="1:1" ht="6.75" customHeight="1" x14ac:dyDescent="0.2"/>
    <row r="50" spans="1:1" x14ac:dyDescent="0.2">
      <c r="A50" s="8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2"/>
      <c r="C5" s="49" t="s">
        <v>143</v>
      </c>
    </row>
    <row r="6" spans="1:7" ht="18.75" x14ac:dyDescent="0.3">
      <c r="B6" s="51"/>
      <c r="C6" s="51">
        <f>+Balance!A6</f>
        <v>44834</v>
      </c>
    </row>
    <row r="7" spans="1:7" ht="18.75" x14ac:dyDescent="0.3">
      <c r="B7" s="2"/>
      <c r="C7" s="49" t="s">
        <v>38</v>
      </c>
    </row>
    <row r="8" spans="1:7" x14ac:dyDescent="0.2">
      <c r="B8" s="55"/>
      <c r="C8" s="55"/>
      <c r="G8" s="39" t="s">
        <v>73</v>
      </c>
    </row>
    <row r="9" spans="1:7" x14ac:dyDescent="0.2">
      <c r="A9" s="85" t="str">
        <f>+Negocios!A10</f>
        <v>Septiembre 
2022</v>
      </c>
      <c r="B9" s="56" t="s">
        <v>43</v>
      </c>
      <c r="C9" s="56" t="s">
        <v>44</v>
      </c>
      <c r="D9" s="56" t="s">
        <v>46</v>
      </c>
      <c r="E9" s="56" t="s">
        <v>82</v>
      </c>
      <c r="F9" s="56" t="s">
        <v>65</v>
      </c>
      <c r="G9" s="56" t="s">
        <v>146</v>
      </c>
    </row>
    <row r="10" spans="1:7" x14ac:dyDescent="0.2">
      <c r="A10" s="57" t="s">
        <v>28</v>
      </c>
      <c r="B10" s="45">
        <v>15526.480888223665</v>
      </c>
      <c r="C10" s="45">
        <v>4595.5020524186393</v>
      </c>
      <c r="D10" s="45">
        <v>832.25557617189702</v>
      </c>
      <c r="E10" s="45">
        <v>3217.7557260978033</v>
      </c>
      <c r="F10" s="45">
        <v>525.16784230415158</v>
      </c>
      <c r="G10" s="45">
        <v>640.42843745852736</v>
      </c>
    </row>
    <row r="11" spans="1:7" x14ac:dyDescent="0.2">
      <c r="A11" s="57" t="s">
        <v>29</v>
      </c>
      <c r="B11" s="45">
        <v>-11852.69246826</v>
      </c>
      <c r="C11" s="45">
        <v>-3311.7874612272417</v>
      </c>
      <c r="D11" s="45">
        <v>-31.069323572995799</v>
      </c>
      <c r="E11" s="45">
        <v>-2331.9917437583235</v>
      </c>
      <c r="F11" s="45">
        <v>-176.82766320863246</v>
      </c>
      <c r="G11" s="45">
        <v>-167.54187903978649</v>
      </c>
    </row>
    <row r="12" spans="1:7" x14ac:dyDescent="0.2">
      <c r="A12" s="59" t="s">
        <v>3</v>
      </c>
      <c r="B12" s="44">
        <v>3673.7884199636633</v>
      </c>
      <c r="C12" s="44">
        <v>1283.7145911913985</v>
      </c>
      <c r="D12" s="44">
        <v>801.18625259890121</v>
      </c>
      <c r="E12" s="47">
        <v>885.76398233947987</v>
      </c>
      <c r="F12" s="47">
        <v>348.34017909551903</v>
      </c>
      <c r="G12" s="47">
        <v>472.88655841874089</v>
      </c>
    </row>
    <row r="13" spans="1:7" x14ac:dyDescent="0.2">
      <c r="A13" s="57" t="s">
        <v>19</v>
      </c>
      <c r="B13" s="45">
        <v>-810.45603018666066</v>
      </c>
      <c r="C13" s="45">
        <v>-523.23905177981976</v>
      </c>
      <c r="D13" s="45">
        <v>-242.75148607229423</v>
      </c>
      <c r="E13" s="45">
        <v>-217.13922265573768</v>
      </c>
      <c r="F13" s="45">
        <v>-53.870806636204513</v>
      </c>
      <c r="G13" s="45">
        <v>-116.3188443864716</v>
      </c>
    </row>
    <row r="14" spans="1:7" x14ac:dyDescent="0.2">
      <c r="A14" s="60" t="s">
        <v>5</v>
      </c>
      <c r="B14" s="61">
        <v>-345.2144824463</v>
      </c>
      <c r="C14" s="61">
        <v>-131.21947783653309</v>
      </c>
      <c r="D14" s="61">
        <v>-161.74245313349951</v>
      </c>
      <c r="E14" s="61">
        <v>-48.339321068823502</v>
      </c>
      <c r="F14" s="61">
        <v>-25.933207128832102</v>
      </c>
      <c r="G14" s="61">
        <v>-54.415843125409097</v>
      </c>
    </row>
    <row r="15" spans="1:7" x14ac:dyDescent="0.2">
      <c r="A15" s="60" t="s">
        <v>6</v>
      </c>
      <c r="B15" s="61">
        <v>41.641595311200007</v>
      </c>
      <c r="C15" s="61">
        <v>21.325140587476699</v>
      </c>
      <c r="D15" s="61">
        <v>30.002361670199303</v>
      </c>
      <c r="E15" s="61">
        <v>6.7998354092025997</v>
      </c>
      <c r="F15" s="61">
        <v>2.8753667333387001</v>
      </c>
      <c r="G15" s="61">
        <v>25.399752925856401</v>
      </c>
    </row>
    <row r="16" spans="1:7" x14ac:dyDescent="0.2">
      <c r="A16" s="60" t="s">
        <v>20</v>
      </c>
      <c r="B16" s="61">
        <v>-638.87628703975543</v>
      </c>
      <c r="C16" s="61">
        <v>-451.55638344512602</v>
      </c>
      <c r="D16" s="61">
        <v>-171.4522780101681</v>
      </c>
      <c r="E16" s="61">
        <v>-202.27285125958969</v>
      </c>
      <c r="F16" s="61">
        <v>-31.222019474543014</v>
      </c>
      <c r="G16" s="61">
        <v>-93.584295201826194</v>
      </c>
    </row>
    <row r="17" spans="1:7" x14ac:dyDescent="0.2">
      <c r="A17" s="60" t="s">
        <v>102</v>
      </c>
      <c r="B17" s="61">
        <v>131.99314398819479</v>
      </c>
      <c r="C17" s="61">
        <v>38.211668914362697</v>
      </c>
      <c r="D17" s="61">
        <v>60.440883401174098</v>
      </c>
      <c r="E17" s="61">
        <v>26.6731142634729</v>
      </c>
      <c r="F17" s="61">
        <v>0.40905323383190001</v>
      </c>
      <c r="G17" s="61">
        <v>6.2815410149072992</v>
      </c>
    </row>
    <row r="18" spans="1:7" x14ac:dyDescent="0.2">
      <c r="A18" s="57" t="s">
        <v>8</v>
      </c>
      <c r="B18" s="61">
        <v>-566.84244768924987</v>
      </c>
      <c r="C18" s="61">
        <v>-85.113330245708596</v>
      </c>
      <c r="D18" s="61">
        <v>-56.528313237418402</v>
      </c>
      <c r="E18" s="61">
        <v>-3.8451910487515004</v>
      </c>
      <c r="F18" s="61">
        <v>-0.76433746113610013</v>
      </c>
      <c r="G18" s="61">
        <v>-38.452207721437098</v>
      </c>
    </row>
    <row r="19" spans="1:7" x14ac:dyDescent="0.2">
      <c r="A19" s="59" t="s">
        <v>9</v>
      </c>
      <c r="B19" s="47">
        <v>2296.4899420877532</v>
      </c>
      <c r="C19" s="47">
        <v>675.3622091658699</v>
      </c>
      <c r="D19" s="47">
        <v>501.90645328918845</v>
      </c>
      <c r="E19" s="47">
        <v>664.7795686349906</v>
      </c>
      <c r="F19" s="47">
        <v>293.70503499817846</v>
      </c>
      <c r="G19" s="47">
        <v>318.11550631083219</v>
      </c>
    </row>
    <row r="20" spans="1:7" x14ac:dyDescent="0.2">
      <c r="A20" s="57" t="s">
        <v>30</v>
      </c>
      <c r="B20" s="45">
        <v>-738.44311529863342</v>
      </c>
      <c r="C20" s="45">
        <v>-454.5115382167491</v>
      </c>
      <c r="D20" s="45">
        <v>-431.4172519930205</v>
      </c>
      <c r="E20" s="45">
        <v>-179.17303555551263</v>
      </c>
      <c r="F20" s="45">
        <v>-61.172625117804898</v>
      </c>
      <c r="G20" s="45">
        <v>-132.7302917713524</v>
      </c>
    </row>
    <row r="21" spans="1:7" x14ac:dyDescent="0.2">
      <c r="A21" s="59" t="s">
        <v>22</v>
      </c>
      <c r="B21" s="47">
        <v>1558.0468267891195</v>
      </c>
      <c r="C21" s="47">
        <v>220.85067094912083</v>
      </c>
      <c r="D21" s="47">
        <v>70.489201296167977</v>
      </c>
      <c r="E21" s="47">
        <v>485.60653307947797</v>
      </c>
      <c r="F21" s="47">
        <v>232.53240988037354</v>
      </c>
      <c r="G21" s="47">
        <v>185.38521453947976</v>
      </c>
    </row>
    <row r="22" spans="1:7" x14ac:dyDescent="0.2">
      <c r="A22" s="57" t="s">
        <v>31</v>
      </c>
      <c r="B22" s="45">
        <v>-6.9963777143500048</v>
      </c>
      <c r="C22" s="45">
        <v>-33.067227987365499</v>
      </c>
      <c r="D22" s="45">
        <v>-62.714119421882998</v>
      </c>
      <c r="E22" s="45">
        <v>-135.09109474922232</v>
      </c>
      <c r="F22" s="45">
        <v>-48.266639307392694</v>
      </c>
      <c r="G22" s="45">
        <v>-27.8601996998588</v>
      </c>
    </row>
    <row r="23" spans="1:7" x14ac:dyDescent="0.2">
      <c r="A23" s="57" t="s">
        <v>32</v>
      </c>
      <c r="B23" s="45">
        <v>25.809929419071999</v>
      </c>
      <c r="C23" s="45">
        <v>0.61217936614930002</v>
      </c>
      <c r="D23" s="45">
        <v>230.92119703719678</v>
      </c>
      <c r="E23" s="45">
        <v>0</v>
      </c>
      <c r="F23" s="45">
        <v>-1.1319286154384001</v>
      </c>
      <c r="G23" s="45">
        <v>-12.973042907856602</v>
      </c>
    </row>
    <row r="24" spans="1:7" x14ac:dyDescent="0.2">
      <c r="A24" s="59" t="s">
        <v>33</v>
      </c>
      <c r="B24" s="47">
        <v>1576.8603784938414</v>
      </c>
      <c r="C24" s="47">
        <v>188.39562232790468</v>
      </c>
      <c r="D24" s="47">
        <v>238.69627891148176</v>
      </c>
      <c r="E24" s="47">
        <v>350.51543833025562</v>
      </c>
      <c r="F24" s="47">
        <v>183.13384195754242</v>
      </c>
      <c r="G24" s="47">
        <v>144.55197193176434</v>
      </c>
    </row>
    <row r="25" spans="1:7" x14ac:dyDescent="0.2">
      <c r="A25" s="57" t="s">
        <v>34</v>
      </c>
      <c r="B25" s="45">
        <v>-412.46303148097928</v>
      </c>
      <c r="C25" s="45">
        <v>-86.894998610687495</v>
      </c>
      <c r="D25" s="45">
        <v>-17.701459066794698</v>
      </c>
      <c r="E25" s="45">
        <v>-74.799322482178098</v>
      </c>
      <c r="F25" s="45">
        <v>-103.20473464231299</v>
      </c>
      <c r="G25" s="45">
        <v>-51.903806474199598</v>
      </c>
    </row>
    <row r="26" spans="1:7" x14ac:dyDescent="0.2">
      <c r="A26" s="59" t="s">
        <v>13</v>
      </c>
      <c r="B26" s="47">
        <v>1164.3973470128622</v>
      </c>
      <c r="C26" s="47">
        <v>101.50062371721717</v>
      </c>
      <c r="D26" s="47">
        <v>220.99481984468707</v>
      </c>
      <c r="E26" s="47">
        <v>275.71611584807749</v>
      </c>
      <c r="F26" s="47">
        <v>79.92910731522943</v>
      </c>
      <c r="G26" s="47">
        <v>92.64816545756473</v>
      </c>
    </row>
    <row r="27" spans="1:7" ht="5.45" customHeight="1" x14ac:dyDescent="0.2"/>
    <row r="28" spans="1:7" x14ac:dyDescent="0.2">
      <c r="A28" s="82"/>
    </row>
    <row r="29" spans="1:7" ht="18.75" x14ac:dyDescent="0.3">
      <c r="B29" s="51"/>
      <c r="C29" s="62"/>
    </row>
    <row r="30" spans="1:7" x14ac:dyDescent="0.2">
      <c r="B30" s="55"/>
      <c r="G30" s="39" t="s">
        <v>73</v>
      </c>
    </row>
    <row r="31" spans="1:7" x14ac:dyDescent="0.2">
      <c r="A31" s="102" t="s">
        <v>159</v>
      </c>
      <c r="B31" s="56" t="s">
        <v>43</v>
      </c>
      <c r="C31" s="56" t="s">
        <v>44</v>
      </c>
      <c r="D31" s="56" t="s">
        <v>46</v>
      </c>
      <c r="E31" s="56" t="s">
        <v>82</v>
      </c>
      <c r="F31" s="56" t="s">
        <v>65</v>
      </c>
      <c r="G31" s="56" t="s">
        <v>146</v>
      </c>
    </row>
    <row r="32" spans="1:7" x14ac:dyDescent="0.2">
      <c r="A32" s="57" t="s">
        <v>28</v>
      </c>
      <c r="B32" s="45">
        <v>9699.7470702804039</v>
      </c>
      <c r="C32" s="45">
        <v>3430.4959063780057</v>
      </c>
      <c r="D32" s="45">
        <v>936.5579931835839</v>
      </c>
      <c r="E32" s="45">
        <v>2786.5177841217601</v>
      </c>
      <c r="F32" s="45">
        <v>415.00994852387549</v>
      </c>
      <c r="G32" s="45">
        <v>381.62159962256067</v>
      </c>
    </row>
    <row r="33" spans="1:7" x14ac:dyDescent="0.2">
      <c r="A33" s="57" t="s">
        <v>29</v>
      </c>
      <c r="B33" s="45">
        <v>-6432.551971890126</v>
      </c>
      <c r="C33" s="45">
        <v>-2295.7103774039024</v>
      </c>
      <c r="D33" s="45">
        <v>-161.4020334221585</v>
      </c>
      <c r="E33" s="45">
        <v>-2040.0086323061378</v>
      </c>
      <c r="F33" s="45">
        <v>-188.01584125273718</v>
      </c>
      <c r="G33" s="45">
        <v>-32.122397265764697</v>
      </c>
    </row>
    <row r="34" spans="1:7" x14ac:dyDescent="0.2">
      <c r="A34" s="59" t="s">
        <v>3</v>
      </c>
      <c r="B34" s="47">
        <v>3267.1950983902784</v>
      </c>
      <c r="C34" s="47">
        <v>1134.7855289741037</v>
      </c>
      <c r="D34" s="47">
        <v>775.15595976142538</v>
      </c>
      <c r="E34" s="47">
        <v>746.50915181562198</v>
      </c>
      <c r="F34" s="47">
        <v>226.99410727113832</v>
      </c>
      <c r="G34" s="47">
        <v>349.49920235679599</v>
      </c>
    </row>
    <row r="35" spans="1:7" x14ac:dyDescent="0.2">
      <c r="A35" s="57" t="s">
        <v>19</v>
      </c>
      <c r="B35" s="45">
        <v>-639.34812428214468</v>
      </c>
      <c r="C35" s="45">
        <v>-516.00972047626647</v>
      </c>
      <c r="D35" s="45">
        <v>-179.3801015278458</v>
      </c>
      <c r="E35" s="45">
        <v>-172.79397981806221</v>
      </c>
      <c r="F35" s="45">
        <v>-45.247336684455497</v>
      </c>
      <c r="G35" s="45">
        <v>-78.104978331954015</v>
      </c>
    </row>
    <row r="36" spans="1:7" x14ac:dyDescent="0.2">
      <c r="A36" s="60" t="s">
        <v>5</v>
      </c>
      <c r="B36" s="61">
        <v>-337.77163785211303</v>
      </c>
      <c r="C36" s="61">
        <v>-126.5805639189095</v>
      </c>
      <c r="D36" s="61">
        <v>-112.4577804211812</v>
      </c>
      <c r="E36" s="61">
        <v>-38.371737626450788</v>
      </c>
      <c r="F36" s="61">
        <v>-18.440905498097401</v>
      </c>
      <c r="G36" s="61">
        <v>-40.577328242587996</v>
      </c>
    </row>
    <row r="37" spans="1:7" x14ac:dyDescent="0.2">
      <c r="A37" s="60" t="s">
        <v>6</v>
      </c>
      <c r="B37" s="61">
        <v>41.565197469799998</v>
      </c>
      <c r="C37" s="61">
        <v>20.092095681655</v>
      </c>
      <c r="D37" s="61">
        <v>13.424525674332198</v>
      </c>
      <c r="E37" s="61">
        <v>8.9002932061379987</v>
      </c>
      <c r="F37" s="61">
        <v>2.4525499601598999</v>
      </c>
      <c r="G37" s="61">
        <v>19.741916620983702</v>
      </c>
    </row>
    <row r="38" spans="1:7" x14ac:dyDescent="0.2">
      <c r="A38" s="60" t="s">
        <v>20</v>
      </c>
      <c r="B38" s="61">
        <v>-637.56074642969338</v>
      </c>
      <c r="C38" s="61">
        <v>-438.10876100992675</v>
      </c>
      <c r="D38" s="61">
        <v>-130.7173991111917</v>
      </c>
      <c r="E38" s="61">
        <v>-154.04755306529881</v>
      </c>
      <c r="F38" s="61">
        <v>-29.459805343284398</v>
      </c>
      <c r="G38" s="61">
        <v>-73.447683778538817</v>
      </c>
    </row>
    <row r="39" spans="1:7" x14ac:dyDescent="0.2">
      <c r="A39" s="60" t="s">
        <v>102</v>
      </c>
      <c r="B39" s="61">
        <v>294.41906252986172</v>
      </c>
      <c r="C39" s="61">
        <v>28.587508770914894</v>
      </c>
      <c r="D39" s="61">
        <v>50.370552330194897</v>
      </c>
      <c r="E39" s="61">
        <v>10.7250176675494</v>
      </c>
      <c r="F39" s="61">
        <v>0.20082419676640001</v>
      </c>
      <c r="G39" s="61">
        <v>16.178117068189099</v>
      </c>
    </row>
    <row r="40" spans="1:7" x14ac:dyDescent="0.2">
      <c r="A40" s="57" t="s">
        <v>8</v>
      </c>
      <c r="B40" s="61">
        <v>-586.94009848490953</v>
      </c>
      <c r="C40" s="61">
        <v>-95.070981069634996</v>
      </c>
      <c r="D40" s="61">
        <v>-50.858466548604696</v>
      </c>
      <c r="E40" s="61">
        <v>-3.4939374326508004</v>
      </c>
      <c r="F40" s="61">
        <v>-0.39990804143359993</v>
      </c>
      <c r="G40" s="61">
        <v>-6.9834715081506005</v>
      </c>
    </row>
    <row r="41" spans="1:7" x14ac:dyDescent="0.2">
      <c r="A41" s="59" t="s">
        <v>9</v>
      </c>
      <c r="B41" s="47">
        <v>2040.9068756232241</v>
      </c>
      <c r="C41" s="47">
        <v>523.70482742820229</v>
      </c>
      <c r="D41" s="47">
        <v>544.91739168497486</v>
      </c>
      <c r="E41" s="47">
        <v>570.22123456490897</v>
      </c>
      <c r="F41" s="47">
        <v>181.34686254524922</v>
      </c>
      <c r="G41" s="47">
        <v>264.41075251669133</v>
      </c>
    </row>
    <row r="42" spans="1:7" x14ac:dyDescent="0.2">
      <c r="A42" s="57" t="s">
        <v>30</v>
      </c>
      <c r="B42" s="45">
        <v>-675.40914442833559</v>
      </c>
      <c r="C42" s="45">
        <v>-408.95839697067845</v>
      </c>
      <c r="D42" s="45">
        <v>-386.19868814895892</v>
      </c>
      <c r="E42" s="45">
        <v>-160.49103373123643</v>
      </c>
      <c r="F42" s="45">
        <v>-42.637277179129697</v>
      </c>
      <c r="G42" s="45">
        <v>-128.22794902602752</v>
      </c>
    </row>
    <row r="43" spans="1:7" x14ac:dyDescent="0.2">
      <c r="A43" s="59" t="s">
        <v>22</v>
      </c>
      <c r="B43" s="47">
        <v>1365.4977311948885</v>
      </c>
      <c r="C43" s="47">
        <v>114.74643045752384</v>
      </c>
      <c r="D43" s="47">
        <v>158.71870353601594</v>
      </c>
      <c r="E43" s="47">
        <v>409.7302008336726</v>
      </c>
      <c r="F43" s="47">
        <v>138.70958536611954</v>
      </c>
      <c r="G43" s="47">
        <v>136.18280349066382</v>
      </c>
    </row>
    <row r="44" spans="1:7" x14ac:dyDescent="0.2">
      <c r="A44" s="57" t="s">
        <v>31</v>
      </c>
      <c r="B44" s="45">
        <v>50.963971194942602</v>
      </c>
      <c r="C44" s="45">
        <v>-33.318061836106203</v>
      </c>
      <c r="D44" s="45">
        <v>-44.168728521187695</v>
      </c>
      <c r="E44" s="45">
        <v>-50.772946846989917</v>
      </c>
      <c r="F44" s="45">
        <v>-24.33870872624539</v>
      </c>
      <c r="G44" s="45">
        <v>-21.966163590103999</v>
      </c>
    </row>
    <row r="45" spans="1:7" x14ac:dyDescent="0.2">
      <c r="A45" s="57" t="s">
        <v>32</v>
      </c>
      <c r="B45" s="45">
        <v>6.0436956085246001</v>
      </c>
      <c r="C45" s="45">
        <v>5.2532254518499993E-2</v>
      </c>
      <c r="D45" s="45">
        <v>-5.3085904929373005</v>
      </c>
      <c r="E45" s="45">
        <v>0</v>
      </c>
      <c r="F45" s="45">
        <v>6.1084670782177</v>
      </c>
      <c r="G45" s="45">
        <v>-1.1644247987879999</v>
      </c>
    </row>
    <row r="46" spans="1:7" x14ac:dyDescent="0.2">
      <c r="A46" s="59" t="s">
        <v>33</v>
      </c>
      <c r="B46" s="47">
        <v>1422.5053979983556</v>
      </c>
      <c r="C46" s="47">
        <v>81.480900875936129</v>
      </c>
      <c r="D46" s="47">
        <v>109.24138452189095</v>
      </c>
      <c r="E46" s="47">
        <v>358.9572539866827</v>
      </c>
      <c r="F46" s="47">
        <v>120.47934371809185</v>
      </c>
      <c r="G46" s="47">
        <v>113.05221510177182</v>
      </c>
    </row>
    <row r="47" spans="1:7" x14ac:dyDescent="0.2">
      <c r="A47" s="57" t="s">
        <v>34</v>
      </c>
      <c r="B47" s="45">
        <v>-325.86270075457458</v>
      </c>
      <c r="C47" s="45">
        <v>-214.10983899284881</v>
      </c>
      <c r="D47" s="45">
        <v>-7.5260781272425978</v>
      </c>
      <c r="E47" s="45">
        <v>-101.47647275584079</v>
      </c>
      <c r="F47" s="45">
        <v>-68.50047928218099</v>
      </c>
      <c r="G47" s="45">
        <v>-37.516073431397999</v>
      </c>
    </row>
    <row r="48" spans="1:7" x14ac:dyDescent="0.2">
      <c r="A48" s="59" t="s">
        <v>13</v>
      </c>
      <c r="B48" s="47">
        <v>1096.6426972437807</v>
      </c>
      <c r="C48" s="47">
        <v>-132.62893811691265</v>
      </c>
      <c r="D48" s="47">
        <v>101.71530639464839</v>
      </c>
      <c r="E48" s="47">
        <v>257.48078123084184</v>
      </c>
      <c r="F48" s="47">
        <v>51.978864435910808</v>
      </c>
      <c r="G48" s="47">
        <v>75.536141670373922</v>
      </c>
    </row>
    <row r="49" spans="1:1" ht="5.45" customHeight="1" x14ac:dyDescent="0.2"/>
    <row r="50" spans="1:1" x14ac:dyDescent="0.2">
      <c r="A50" s="82" t="s">
        <v>101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8BA9-8558-406F-BD56-673C4BEB04BC}">
  <dimension ref="A2:G55"/>
  <sheetViews>
    <sheetView showGridLines="0" zoomScale="85" zoomScaleNormal="85" workbookViewId="0"/>
  </sheetViews>
  <sheetFormatPr baseColWidth="10" defaultColWidth="11.28515625" defaultRowHeight="12.75" x14ac:dyDescent="0.2"/>
  <cols>
    <col min="1" max="1" width="60.42578125" style="3" customWidth="1"/>
    <col min="2" max="2" width="12.85546875" style="3" customWidth="1"/>
    <col min="3" max="3" width="1.140625" customWidth="1"/>
    <col min="4" max="4" width="12.85546875" style="3" customWidth="1"/>
    <col min="5" max="5" width="1.140625" customWidth="1"/>
    <col min="6" max="6" width="12.85546875" style="3" customWidth="1"/>
    <col min="7" max="7" width="1.140625" customWidth="1"/>
    <col min="8" max="16384" width="11.28515625" style="3"/>
  </cols>
  <sheetData>
    <row r="2" spans="1:6" ht="12.75" customHeight="1" x14ac:dyDescent="0.2"/>
    <row r="3" spans="1:6" ht="12.75" customHeight="1" x14ac:dyDescent="0.2"/>
    <row r="4" spans="1:6" ht="12.75" customHeight="1" x14ac:dyDescent="0.2"/>
    <row r="5" spans="1:6" ht="18.75" x14ac:dyDescent="0.3">
      <c r="A5" s="1" t="s">
        <v>147</v>
      </c>
      <c r="B5" s="1"/>
      <c r="D5" s="1"/>
      <c r="F5" s="1"/>
    </row>
    <row r="6" spans="1:6" ht="18.75" x14ac:dyDescent="0.3">
      <c r="A6" s="4">
        <f>+Balance!A6</f>
        <v>44834</v>
      </c>
      <c r="B6" s="1"/>
      <c r="D6" s="1"/>
      <c r="F6" s="1"/>
    </row>
    <row r="7" spans="1:6" ht="18.75" x14ac:dyDescent="0.3">
      <c r="A7" s="103" t="s">
        <v>72</v>
      </c>
      <c r="B7" s="1"/>
      <c r="D7" s="1"/>
      <c r="F7" s="1"/>
    </row>
    <row r="8" spans="1:6" x14ac:dyDescent="0.2">
      <c r="A8" s="36"/>
      <c r="B8" s="36"/>
      <c r="D8" s="39"/>
      <c r="F8" s="39" t="s">
        <v>73</v>
      </c>
    </row>
    <row r="9" spans="1:6" ht="25.5" x14ac:dyDescent="0.2">
      <c r="A9" s="110"/>
      <c r="B9" s="132" t="s">
        <v>148</v>
      </c>
      <c r="C9" s="111"/>
      <c r="D9" s="132" t="s">
        <v>168</v>
      </c>
      <c r="E9" s="111"/>
      <c r="F9" s="132" t="s">
        <v>160</v>
      </c>
    </row>
    <row r="10" spans="1:6" x14ac:dyDescent="0.2">
      <c r="A10" s="112" t="s">
        <v>1</v>
      </c>
      <c r="B10" s="113">
        <v>12150.04863178184</v>
      </c>
      <c r="C10" s="114"/>
      <c r="D10" s="113">
        <v>12279.901880825906</v>
      </c>
      <c r="E10" s="114"/>
      <c r="F10" s="113">
        <v>13473.332097445953</v>
      </c>
    </row>
    <row r="11" spans="1:6" x14ac:dyDescent="0.2">
      <c r="A11" s="116" t="s">
        <v>2</v>
      </c>
      <c r="B11" s="117">
        <v>-7464.6438361546643</v>
      </c>
      <c r="C11" s="118"/>
      <c r="D11" s="117">
        <v>-7096.4584095950559</v>
      </c>
      <c r="E11" s="118"/>
      <c r="F11" s="117">
        <v>-8686.2813524890444</v>
      </c>
    </row>
    <row r="12" spans="1:6" x14ac:dyDescent="0.2">
      <c r="A12" s="120" t="s">
        <v>3</v>
      </c>
      <c r="B12" s="121">
        <v>4685.4047956271752</v>
      </c>
      <c r="C12" s="122"/>
      <c r="D12" s="121">
        <v>5183.4434712308521</v>
      </c>
      <c r="E12" s="122"/>
      <c r="F12" s="121">
        <v>4787.0507449569031</v>
      </c>
    </row>
    <row r="13" spans="1:6" x14ac:dyDescent="0.2">
      <c r="A13" s="112" t="s">
        <v>149</v>
      </c>
      <c r="B13" s="115">
        <v>-1151.273542001602</v>
      </c>
      <c r="C13" s="122"/>
      <c r="D13" s="115">
        <v>-1340.5469540634786</v>
      </c>
      <c r="E13" s="122"/>
      <c r="F13" s="115">
        <v>-1299.6158543183592</v>
      </c>
    </row>
    <row r="14" spans="1:6" x14ac:dyDescent="0.2">
      <c r="A14" s="123" t="s">
        <v>5</v>
      </c>
      <c r="B14" s="124">
        <v>-723.37519716587576</v>
      </c>
      <c r="C14" s="122"/>
      <c r="D14" s="124">
        <v>-864.26533428262087</v>
      </c>
      <c r="E14" s="122"/>
      <c r="F14" s="124">
        <v>-880.61307873672718</v>
      </c>
    </row>
    <row r="15" spans="1:6" x14ac:dyDescent="0.2">
      <c r="A15" s="123" t="s">
        <v>6</v>
      </c>
      <c r="B15" s="125">
        <v>175.94405835500683</v>
      </c>
      <c r="C15" s="122"/>
      <c r="D15" s="125">
        <v>200.38827843330924</v>
      </c>
      <c r="E15" s="122"/>
      <c r="F15" s="125">
        <v>210.9361195657109</v>
      </c>
    </row>
    <row r="16" spans="1:6" x14ac:dyDescent="0.2">
      <c r="A16" s="123" t="s">
        <v>7</v>
      </c>
      <c r="B16" s="124">
        <v>-780.68947489083394</v>
      </c>
      <c r="C16" s="122"/>
      <c r="D16" s="124">
        <v>-882.31647074153898</v>
      </c>
      <c r="E16" s="122"/>
      <c r="F16" s="124">
        <v>-859.55399407232289</v>
      </c>
    </row>
    <row r="17" spans="1:6" x14ac:dyDescent="0.2">
      <c r="A17" s="123" t="s">
        <v>102</v>
      </c>
      <c r="B17" s="125">
        <v>176.84707170010108</v>
      </c>
      <c r="C17" s="122"/>
      <c r="D17" s="125">
        <v>205.64657252737197</v>
      </c>
      <c r="E17" s="122"/>
      <c r="F17" s="125">
        <v>229.6150989249802</v>
      </c>
    </row>
    <row r="18" spans="1:6" x14ac:dyDescent="0.2">
      <c r="A18" s="126" t="s">
        <v>8</v>
      </c>
      <c r="B18" s="127">
        <v>-583.20290388183435</v>
      </c>
      <c r="C18" s="122"/>
      <c r="D18" s="127">
        <v>-349.971717169822</v>
      </c>
      <c r="E18" s="122"/>
      <c r="F18" s="127">
        <v>-402.19563301713094</v>
      </c>
    </row>
    <row r="19" spans="1:6" x14ac:dyDescent="0.2">
      <c r="A19" s="120" t="s">
        <v>9</v>
      </c>
      <c r="B19" s="129">
        <v>2950.9283497437382</v>
      </c>
      <c r="C19" s="122"/>
      <c r="D19" s="129">
        <v>3492.9247999975523</v>
      </c>
      <c r="E19" s="122"/>
      <c r="F19" s="129">
        <v>3085.2392576214124</v>
      </c>
    </row>
    <row r="20" spans="1:6" x14ac:dyDescent="0.2">
      <c r="A20" s="116" t="s">
        <v>10</v>
      </c>
      <c r="B20" s="119">
        <v>-1203.8725636262561</v>
      </c>
      <c r="C20" s="122"/>
      <c r="D20" s="119">
        <v>-1317.6778381604231</v>
      </c>
      <c r="E20" s="122"/>
      <c r="F20" s="119">
        <v>-1344.1222990011343</v>
      </c>
    </row>
    <row r="21" spans="1:6" x14ac:dyDescent="0.2">
      <c r="A21" s="120" t="s">
        <v>77</v>
      </c>
      <c r="B21" s="129">
        <v>1747.0557861174823</v>
      </c>
      <c r="C21" s="122"/>
      <c r="D21" s="129">
        <v>2175.2469618371288</v>
      </c>
      <c r="E21" s="122"/>
      <c r="F21" s="129">
        <v>1741.1169586202786</v>
      </c>
    </row>
    <row r="22" spans="1:6" x14ac:dyDescent="0.2">
      <c r="A22" s="112" t="s">
        <v>150</v>
      </c>
      <c r="B22" s="115">
        <v>-706.06359296603932</v>
      </c>
      <c r="C22" s="122"/>
      <c r="D22" s="115">
        <v>-816.60390636112766</v>
      </c>
      <c r="E22" s="122"/>
      <c r="F22" s="115">
        <v>-1307.2773254103633</v>
      </c>
    </row>
    <row r="23" spans="1:6" x14ac:dyDescent="0.2">
      <c r="A23" s="112" t="s">
        <v>151</v>
      </c>
      <c r="B23" s="115">
        <v>306.60388059680326</v>
      </c>
      <c r="C23" s="122"/>
      <c r="D23" s="115">
        <v>300.09251069057223</v>
      </c>
      <c r="E23" s="122"/>
      <c r="F23" s="115">
        <v>844.15460422460933</v>
      </c>
    </row>
    <row r="24" spans="1:6" x14ac:dyDescent="0.2">
      <c r="A24" s="112" t="s">
        <v>11</v>
      </c>
      <c r="B24" s="113">
        <v>-399.45971236923606</v>
      </c>
      <c r="C24" s="122"/>
      <c r="D24" s="113">
        <v>-516.51139567055543</v>
      </c>
      <c r="E24" s="122"/>
      <c r="F24" s="113">
        <v>-463.12272118575402</v>
      </c>
    </row>
    <row r="25" spans="1:6" x14ac:dyDescent="0.2">
      <c r="A25" s="112" t="s">
        <v>152</v>
      </c>
      <c r="B25" s="113">
        <v>215.82017615057205</v>
      </c>
      <c r="C25" s="122"/>
      <c r="D25" s="113">
        <v>-54.800111186421759</v>
      </c>
      <c r="E25" s="122"/>
      <c r="F25" s="113">
        <v>10.408931092228414</v>
      </c>
    </row>
    <row r="26" spans="1:6" x14ac:dyDescent="0.2">
      <c r="A26" s="120" t="s">
        <v>78</v>
      </c>
      <c r="B26" s="129">
        <v>1563.4162498988183</v>
      </c>
      <c r="C26" s="122"/>
      <c r="D26" s="129">
        <v>1603.9354549801512</v>
      </c>
      <c r="E26" s="122"/>
      <c r="F26" s="129">
        <v>1288.4031685267523</v>
      </c>
    </row>
    <row r="27" spans="1:6" x14ac:dyDescent="0.2">
      <c r="A27" s="116" t="s">
        <v>12</v>
      </c>
      <c r="B27" s="117">
        <v>-311.54411131539661</v>
      </c>
      <c r="C27" s="122"/>
      <c r="D27" s="117">
        <v>-388.28640201116872</v>
      </c>
      <c r="E27" s="122"/>
      <c r="F27" s="117">
        <v>-87.65516556032253</v>
      </c>
    </row>
    <row r="28" spans="1:6" x14ac:dyDescent="0.2">
      <c r="A28" s="116" t="s">
        <v>84</v>
      </c>
      <c r="B28" s="117">
        <v>-193.61938528457745</v>
      </c>
      <c r="C28" s="122"/>
      <c r="D28" s="117">
        <v>-198.86387757700982</v>
      </c>
      <c r="E28" s="122"/>
      <c r="F28" s="117">
        <v>-172.18574621639277</v>
      </c>
    </row>
    <row r="29" spans="1:6" x14ac:dyDescent="0.2">
      <c r="A29" s="120" t="s">
        <v>13</v>
      </c>
      <c r="B29" s="129">
        <v>1058.2527532988443</v>
      </c>
      <c r="C29" s="122"/>
      <c r="D29" s="129">
        <v>1016.7851753919726</v>
      </c>
      <c r="E29" s="122"/>
      <c r="F29" s="129">
        <v>1028.5622567500372</v>
      </c>
    </row>
    <row r="30" spans="1:6" x14ac:dyDescent="0.2">
      <c r="A30"/>
      <c r="B30"/>
      <c r="C30" s="122"/>
      <c r="D30"/>
      <c r="E30" s="122"/>
      <c r="F30"/>
    </row>
    <row r="31" spans="1:6" x14ac:dyDescent="0.2">
      <c r="A31"/>
      <c r="B31"/>
      <c r="C31" s="122"/>
      <c r="D31"/>
      <c r="E31" s="122"/>
      <c r="F31"/>
    </row>
    <row r="32" spans="1:6" x14ac:dyDescent="0.2">
      <c r="A32"/>
      <c r="B32"/>
      <c r="C32" s="122"/>
      <c r="D32"/>
      <c r="E32" s="122"/>
      <c r="F32" s="39" t="s">
        <v>73</v>
      </c>
    </row>
    <row r="33" spans="1:7" ht="25.5" x14ac:dyDescent="0.2">
      <c r="A33" s="130"/>
      <c r="B33" s="132" t="s">
        <v>153</v>
      </c>
      <c r="C33" s="122"/>
      <c r="D33" s="132" t="s">
        <v>169</v>
      </c>
      <c r="E33" s="122"/>
      <c r="F33" s="132" t="s">
        <v>161</v>
      </c>
      <c r="G33" s="133"/>
    </row>
    <row r="34" spans="1:7" x14ac:dyDescent="0.2">
      <c r="A34" s="112" t="s">
        <v>1</v>
      </c>
      <c r="B34" s="113">
        <v>10088.417573666469</v>
      </c>
      <c r="C34" s="122"/>
      <c r="D34" s="113">
        <v>8663.74315263889</v>
      </c>
      <c r="E34" s="122"/>
      <c r="F34" s="113">
        <v>9247.6197691876878</v>
      </c>
    </row>
    <row r="35" spans="1:7" x14ac:dyDescent="0.2">
      <c r="A35" s="116" t="s">
        <v>2</v>
      </c>
      <c r="B35" s="117">
        <v>-5484.296748009664</v>
      </c>
      <c r="C35" s="122"/>
      <c r="D35" s="117">
        <v>-4761.8737425579593</v>
      </c>
      <c r="E35" s="122"/>
      <c r="F35" s="117">
        <v>-5167.7377023141289</v>
      </c>
    </row>
    <row r="36" spans="1:7" x14ac:dyDescent="0.2">
      <c r="A36" s="120" t="s">
        <v>3</v>
      </c>
      <c r="B36" s="121">
        <v>4604.1208256568061</v>
      </c>
      <c r="C36" s="122"/>
      <c r="D36" s="121">
        <v>3901.8694100809298</v>
      </c>
      <c r="E36" s="122"/>
      <c r="F36" s="121">
        <v>4079.8820668735589</v>
      </c>
    </row>
    <row r="37" spans="1:7" x14ac:dyDescent="0.2">
      <c r="A37" s="112" t="s">
        <v>4</v>
      </c>
      <c r="B37" s="115">
        <v>-1048.6955490729508</v>
      </c>
      <c r="C37" s="122"/>
      <c r="D37" s="115">
        <v>-1071.0051592058842</v>
      </c>
      <c r="E37" s="122"/>
      <c r="F37" s="115">
        <v>-1033.7159048715048</v>
      </c>
    </row>
    <row r="38" spans="1:7" x14ac:dyDescent="0.2">
      <c r="A38" s="123" t="s">
        <v>5</v>
      </c>
      <c r="B38" s="115">
        <v>-699.2795637297811</v>
      </c>
      <c r="C38" s="122"/>
      <c r="D38" s="124">
        <v>-749.78621453332335</v>
      </c>
      <c r="E38" s="122"/>
      <c r="F38" s="124">
        <v>-746.45631905579216</v>
      </c>
    </row>
    <row r="39" spans="1:7" x14ac:dyDescent="0.2">
      <c r="A39" s="123" t="s">
        <v>6</v>
      </c>
      <c r="B39" s="115">
        <v>158.21828086064212</v>
      </c>
      <c r="C39" s="122"/>
      <c r="D39" s="125">
        <v>181.95720083064421</v>
      </c>
      <c r="E39" s="122"/>
      <c r="F39" s="125">
        <v>175.48629658526374</v>
      </c>
    </row>
    <row r="40" spans="1:7" x14ac:dyDescent="0.2">
      <c r="A40" s="123" t="s">
        <v>7</v>
      </c>
      <c r="B40" s="115">
        <v>-669.00367664258579</v>
      </c>
      <c r="C40" s="122"/>
      <c r="D40" s="124">
        <v>-742.82709510002292</v>
      </c>
      <c r="E40" s="122"/>
      <c r="F40" s="124">
        <v>-719.75964386546502</v>
      </c>
    </row>
    <row r="41" spans="1:7" x14ac:dyDescent="0.2">
      <c r="A41" s="123" t="s">
        <v>102</v>
      </c>
      <c r="B41" s="115">
        <v>161.36941043877388</v>
      </c>
      <c r="C41" s="122"/>
      <c r="D41" s="125">
        <v>239.65094959681798</v>
      </c>
      <c r="E41" s="122"/>
      <c r="F41" s="125">
        <v>257.01376146448871</v>
      </c>
    </row>
    <row r="42" spans="1:7" x14ac:dyDescent="0.2">
      <c r="A42" s="126" t="s">
        <v>8</v>
      </c>
      <c r="B42" s="115">
        <v>-741.28168809736928</v>
      </c>
      <c r="C42" s="122"/>
      <c r="D42" s="128">
        <v>-201.39027399528857</v>
      </c>
      <c r="E42" s="122"/>
      <c r="F42" s="128">
        <v>-324.85905212268221</v>
      </c>
    </row>
    <row r="43" spans="1:7" x14ac:dyDescent="0.2">
      <c r="A43" s="120" t="s">
        <v>9</v>
      </c>
      <c r="B43" s="129">
        <v>2814.1435884864854</v>
      </c>
      <c r="C43" s="122"/>
      <c r="D43" s="129">
        <v>2629.4739768797576</v>
      </c>
      <c r="E43" s="122"/>
      <c r="F43" s="129">
        <v>2721.3071098793725</v>
      </c>
    </row>
    <row r="44" spans="1:7" x14ac:dyDescent="0.2">
      <c r="A44" s="116" t="s">
        <v>10</v>
      </c>
      <c r="B44" s="119">
        <v>-1101.415361374834</v>
      </c>
      <c r="C44" s="122"/>
      <c r="D44" s="119">
        <v>-1100.6848925475888</v>
      </c>
      <c r="E44" s="122"/>
      <c r="F44" s="119">
        <v>-1181.7480101162118</v>
      </c>
    </row>
    <row r="45" spans="1:7" x14ac:dyDescent="0.2">
      <c r="A45" s="120" t="s">
        <v>77</v>
      </c>
      <c r="B45" s="129">
        <v>1712.7282271116514</v>
      </c>
      <c r="C45" s="122"/>
      <c r="D45" s="129">
        <v>1528.7890843321688</v>
      </c>
      <c r="E45" s="122"/>
      <c r="F45" s="129">
        <v>1539.5590997631607</v>
      </c>
    </row>
    <row r="46" spans="1:7" x14ac:dyDescent="0.2">
      <c r="A46" s="112" t="s">
        <v>150</v>
      </c>
      <c r="B46" s="115">
        <v>-823.53912136202757</v>
      </c>
      <c r="C46" s="122"/>
      <c r="D46" s="115">
        <v>-224.03397602548102</v>
      </c>
      <c r="E46" s="122"/>
      <c r="F46" s="115">
        <v>-732.89793201514271</v>
      </c>
    </row>
    <row r="47" spans="1:7" x14ac:dyDescent="0.2">
      <c r="A47" s="112" t="s">
        <v>151</v>
      </c>
      <c r="B47" s="115">
        <v>558.16124778511607</v>
      </c>
      <c r="C47" s="122"/>
      <c r="D47" s="115">
        <v>17.756735146165738</v>
      </c>
      <c r="E47" s="122"/>
      <c r="F47" s="115">
        <v>508.5103957731335</v>
      </c>
    </row>
    <row r="48" spans="1:7" x14ac:dyDescent="0.2">
      <c r="A48" s="112" t="s">
        <v>11</v>
      </c>
      <c r="B48" s="113">
        <v>-265.3778735769115</v>
      </c>
      <c r="C48" s="122"/>
      <c r="D48" s="113">
        <v>-206.27724087931529</v>
      </c>
      <c r="E48" s="122"/>
      <c r="F48" s="113">
        <v>-224.38753624200922</v>
      </c>
    </row>
    <row r="49" spans="1:6" x14ac:dyDescent="0.2">
      <c r="A49" s="131" t="s">
        <v>152</v>
      </c>
      <c r="B49" s="113">
        <v>-3.9366617673572999</v>
      </c>
      <c r="C49" s="122"/>
      <c r="D49" s="113">
        <v>2.0727474281916001</v>
      </c>
      <c r="E49" s="122"/>
      <c r="F49" s="113">
        <v>6.8705197283250996</v>
      </c>
    </row>
    <row r="50" spans="1:6" x14ac:dyDescent="0.2">
      <c r="A50" s="120" t="s">
        <v>78</v>
      </c>
      <c r="B50" s="129">
        <v>1443.4136917673827</v>
      </c>
      <c r="C50" s="122"/>
      <c r="D50" s="129">
        <v>1324.5845908810452</v>
      </c>
      <c r="E50" s="122"/>
      <c r="F50" s="129">
        <v>1322.0420832494765</v>
      </c>
    </row>
    <row r="51" spans="1:6" x14ac:dyDescent="0.2">
      <c r="A51" s="116" t="s">
        <v>12</v>
      </c>
      <c r="B51" s="117">
        <v>-282.41317160788026</v>
      </c>
      <c r="C51" s="122"/>
      <c r="D51" s="117">
        <v>-732.14978322245679</v>
      </c>
      <c r="E51" s="122"/>
      <c r="F51" s="117">
        <v>-309.47847551293421</v>
      </c>
    </row>
    <row r="52" spans="1:6" x14ac:dyDescent="0.2">
      <c r="A52" s="116" t="s">
        <v>84</v>
      </c>
      <c r="B52" s="117">
        <v>-135.81934954393913</v>
      </c>
      <c r="C52" s="122"/>
      <c r="D52" s="117">
        <v>-86.284644542059596</v>
      </c>
      <c r="E52" s="122"/>
      <c r="F52" s="117">
        <v>-135.64799051443097</v>
      </c>
    </row>
    <row r="53" spans="1:6" x14ac:dyDescent="0.2">
      <c r="A53" s="120" t="s">
        <v>13</v>
      </c>
      <c r="B53" s="129">
        <v>1025.1811706155634</v>
      </c>
      <c r="C53" s="122"/>
      <c r="D53" s="129">
        <v>506.1501631165288</v>
      </c>
      <c r="E53" s="122"/>
      <c r="F53" s="129">
        <v>876.91561722211122</v>
      </c>
    </row>
    <row r="54" spans="1:6" x14ac:dyDescent="0.2">
      <c r="C54" s="122"/>
      <c r="E54" s="122"/>
    </row>
    <row r="55" spans="1:6" x14ac:dyDescent="0.2">
      <c r="C55" s="122"/>
      <c r="E55" s="12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>
      <selection activeCell="E42" sqref="E42"/>
    </sheetView>
  </sheetViews>
  <sheetFormatPr baseColWidth="10" defaultColWidth="11.28515625" defaultRowHeight="12.75" x14ac:dyDescent="0.2"/>
  <cols>
    <col min="1" max="1" width="50.42578125" style="3" bestFit="1" customWidth="1"/>
    <col min="2" max="3" width="15.140625" style="3" customWidth="1"/>
    <col min="4" max="4" width="11.28515625" style="3"/>
    <col min="5" max="5" width="12.28515625" style="3" customWidth="1"/>
    <col min="6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1" t="s">
        <v>35</v>
      </c>
      <c r="D5" s="52"/>
    </row>
    <row r="6" spans="1:4" ht="18.75" x14ac:dyDescent="0.3">
      <c r="B6" s="51">
        <f>+Balance!A6</f>
        <v>44834</v>
      </c>
      <c r="C6" s="53"/>
      <c r="D6" s="53"/>
    </row>
    <row r="7" spans="1:4" ht="18.75" x14ac:dyDescent="0.3">
      <c r="B7" s="51" t="s">
        <v>38</v>
      </c>
      <c r="C7" s="54"/>
      <c r="D7" s="54"/>
    </row>
    <row r="8" spans="1:4" ht="13.5" thickBot="1" x14ac:dyDescent="0.25">
      <c r="D8" s="39" t="s">
        <v>73</v>
      </c>
    </row>
    <row r="9" spans="1:4" ht="29.25" customHeight="1" thickBot="1" x14ac:dyDescent="0.3">
      <c r="A9" s="91"/>
      <c r="B9" s="135" t="str">
        <f>+PyG!B10</f>
        <v>Septiembre 
2022</v>
      </c>
      <c r="C9" s="135" t="str">
        <f>+PyG!C10</f>
        <v>Septiembre 
2021</v>
      </c>
      <c r="D9" s="101" t="s">
        <v>16</v>
      </c>
    </row>
    <row r="10" spans="1:4" ht="15" x14ac:dyDescent="0.25">
      <c r="A10" s="91" t="s">
        <v>163</v>
      </c>
      <c r="B10" s="92">
        <v>3103.6</v>
      </c>
      <c r="C10" s="92">
        <v>2408.1999999999998</v>
      </c>
      <c r="D10" s="92">
        <v>695.40000000000009</v>
      </c>
    </row>
    <row r="11" spans="1:4" ht="15" x14ac:dyDescent="0.25">
      <c r="A11" s="91" t="s">
        <v>132</v>
      </c>
      <c r="B11" s="92">
        <v>3865.7</v>
      </c>
      <c r="C11" s="92">
        <v>3383.8</v>
      </c>
      <c r="D11" s="92">
        <v>481.89999999999964</v>
      </c>
    </row>
    <row r="12" spans="1:4" ht="15" x14ac:dyDescent="0.25">
      <c r="A12" s="91" t="s">
        <v>133</v>
      </c>
      <c r="B12" s="92">
        <v>-171.4</v>
      </c>
      <c r="C12" s="92">
        <v>-5</v>
      </c>
      <c r="D12" s="92">
        <v>-166.4</v>
      </c>
    </row>
    <row r="13" spans="1:4" ht="15" x14ac:dyDescent="0.25">
      <c r="A13" s="91" t="s">
        <v>134</v>
      </c>
      <c r="B13" s="92">
        <v>0</v>
      </c>
      <c r="C13" s="92">
        <v>0</v>
      </c>
      <c r="D13" s="92">
        <v>0</v>
      </c>
    </row>
    <row r="14" spans="1:4" ht="15" x14ac:dyDescent="0.25">
      <c r="A14" s="91" t="s">
        <v>135</v>
      </c>
      <c r="B14" s="92">
        <v>87.8</v>
      </c>
      <c r="C14" s="92">
        <v>75.2</v>
      </c>
      <c r="D14" s="92">
        <v>12.599999999999994</v>
      </c>
    </row>
    <row r="15" spans="1:4" ht="15" x14ac:dyDescent="0.25">
      <c r="A15" s="91" t="s">
        <v>136</v>
      </c>
      <c r="B15" s="92">
        <v>564.70000000000005</v>
      </c>
      <c r="C15" s="92">
        <v>357.8</v>
      </c>
      <c r="D15" s="92">
        <v>206.90000000000003</v>
      </c>
    </row>
    <row r="16" spans="1:4" ht="15" x14ac:dyDescent="0.25">
      <c r="A16" s="91" t="s">
        <v>137</v>
      </c>
      <c r="B16" s="92">
        <v>53.2</v>
      </c>
      <c r="C16" s="92">
        <v>524.80000000000007</v>
      </c>
      <c r="D16" s="92">
        <v>-471.60000000000008</v>
      </c>
    </row>
    <row r="17" spans="1:4" ht="15" x14ac:dyDescent="0.25">
      <c r="A17" s="91" t="s">
        <v>138</v>
      </c>
      <c r="B17" s="92">
        <v>30.3</v>
      </c>
      <c r="C17" s="92">
        <v>24.7</v>
      </c>
      <c r="D17" s="92">
        <v>5.6000000000000014</v>
      </c>
    </row>
    <row r="18" spans="1:4" ht="15" x14ac:dyDescent="0.25">
      <c r="A18" s="91" t="s">
        <v>139</v>
      </c>
      <c r="B18" s="92">
        <v>-64.099999999999994</v>
      </c>
      <c r="C18" s="92">
        <v>-60.6</v>
      </c>
      <c r="D18" s="92">
        <v>-3.4999999999999929</v>
      </c>
    </row>
    <row r="19" spans="1:4" ht="15" x14ac:dyDescent="0.25">
      <c r="A19" s="100" t="s">
        <v>144</v>
      </c>
      <c r="B19" s="92">
        <v>734.23199999999997</v>
      </c>
      <c r="C19" s="92">
        <v>-296.59999999999997</v>
      </c>
      <c r="D19" s="92">
        <v>1030.8319999999999</v>
      </c>
    </row>
    <row r="20" spans="1:4" x14ac:dyDescent="0.2">
      <c r="A20" s="93" t="s">
        <v>140</v>
      </c>
      <c r="B20" s="94">
        <v>8204.0319999999992</v>
      </c>
      <c r="C20" s="94">
        <v>6412.2999999999993</v>
      </c>
      <c r="D20" s="95">
        <v>1791.732</v>
      </c>
    </row>
    <row r="21" spans="1:4" ht="6" customHeight="1" x14ac:dyDescent="0.25">
      <c r="A21" s="91"/>
      <c r="B21" s="96"/>
      <c r="C21" s="91"/>
      <c r="D21" s="91"/>
    </row>
    <row r="22" spans="1:4" ht="15" x14ac:dyDescent="0.25">
      <c r="A22" s="91" t="s">
        <v>88</v>
      </c>
      <c r="B22" s="92">
        <v>-890</v>
      </c>
      <c r="C22" s="92">
        <v>-570</v>
      </c>
      <c r="D22" s="92">
        <v>-320</v>
      </c>
    </row>
    <row r="23" spans="1:4" ht="15" x14ac:dyDescent="0.25">
      <c r="A23" s="97" t="s">
        <v>40</v>
      </c>
      <c r="B23" s="134">
        <v>-9142</v>
      </c>
      <c r="C23" s="134">
        <v>-6461</v>
      </c>
      <c r="D23" s="134">
        <v>-2681</v>
      </c>
    </row>
    <row r="24" spans="1:4" ht="15" x14ac:dyDescent="0.25">
      <c r="A24" s="136" t="s">
        <v>164</v>
      </c>
      <c r="B24" s="92">
        <v>-7567</v>
      </c>
      <c r="C24" s="92">
        <v>-6627</v>
      </c>
      <c r="D24" s="92">
        <v>-940</v>
      </c>
    </row>
    <row r="25" spans="1:4" ht="15" x14ac:dyDescent="0.25">
      <c r="A25" s="136" t="s">
        <v>165</v>
      </c>
      <c r="B25" s="92">
        <v>0</v>
      </c>
      <c r="C25" s="92">
        <v>610</v>
      </c>
      <c r="D25" s="92">
        <v>-610</v>
      </c>
    </row>
    <row r="26" spans="1:4" ht="15" x14ac:dyDescent="0.25">
      <c r="A26" s="136" t="s">
        <v>166</v>
      </c>
      <c r="B26" s="92">
        <v>-1575</v>
      </c>
      <c r="C26" s="92">
        <v>-2444</v>
      </c>
      <c r="D26" s="92">
        <v>869</v>
      </c>
    </row>
    <row r="27" spans="1:4" ht="15" x14ac:dyDescent="0.25">
      <c r="A27" s="136" t="s">
        <v>167</v>
      </c>
      <c r="B27" s="92">
        <v>0</v>
      </c>
      <c r="C27" s="92">
        <v>2000</v>
      </c>
      <c r="D27" s="92">
        <v>-2000</v>
      </c>
    </row>
    <row r="28" spans="1:4" ht="15" x14ac:dyDescent="0.25">
      <c r="A28" s="91" t="s">
        <v>131</v>
      </c>
      <c r="B28" s="92">
        <v>0</v>
      </c>
      <c r="C28" s="92">
        <v>0</v>
      </c>
      <c r="D28" s="92">
        <v>0</v>
      </c>
    </row>
    <row r="29" spans="1:4" ht="15" x14ac:dyDescent="0.25">
      <c r="A29" s="91" t="s">
        <v>155</v>
      </c>
      <c r="B29" s="92">
        <v>0</v>
      </c>
      <c r="C29" s="92">
        <v>169</v>
      </c>
      <c r="D29" s="92">
        <v>-169</v>
      </c>
    </row>
    <row r="30" spans="1:4" ht="15" x14ac:dyDescent="0.25">
      <c r="A30" s="91" t="s">
        <v>145</v>
      </c>
      <c r="B30" s="92">
        <v>0</v>
      </c>
      <c r="C30" s="92">
        <v>-409</v>
      </c>
      <c r="D30" s="92">
        <v>409</v>
      </c>
    </row>
    <row r="31" spans="1:4" ht="15" x14ac:dyDescent="0.25">
      <c r="A31" s="91" t="s">
        <v>36</v>
      </c>
      <c r="B31" s="92">
        <v>-2275</v>
      </c>
      <c r="C31" s="92">
        <v>-932.9</v>
      </c>
      <c r="D31" s="92">
        <v>-1342.1</v>
      </c>
    </row>
    <row r="32" spans="1:4" ht="15" x14ac:dyDescent="0.25">
      <c r="A32" s="91" t="s">
        <v>89</v>
      </c>
      <c r="B32" s="92">
        <v>-1071</v>
      </c>
      <c r="C32" s="92">
        <v>-284</v>
      </c>
      <c r="D32" s="92">
        <v>-787</v>
      </c>
    </row>
    <row r="33" spans="1:4" x14ac:dyDescent="0.2">
      <c r="A33" s="98" t="s">
        <v>76</v>
      </c>
      <c r="B33" s="99">
        <v>-5173.9680000000008</v>
      </c>
      <c r="C33" s="99">
        <v>-2075.6000000000008</v>
      </c>
      <c r="D33" s="99">
        <v>-3098.3679999999999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Trimestrales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2022-10-25T17:35:01Z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2022-10-25T17:35:01Z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8c56d31b-f826-4e92-b62a-c8c6a419465a</vt:lpwstr>
  </property>
  <property fmtid="{D5CDD505-2E9C-101B-9397-08002B2CF9AE}" pid="14" name="MSIP_Label_019c027e-33b7-45fc-a572-8ffa5d09ec36_ContentBits">
    <vt:lpwstr>2</vt:lpwstr>
  </property>
</Properties>
</file>