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24226"/>
  <mc:AlternateContent xmlns:mc="http://schemas.openxmlformats.org/markup-compatibility/2006">
    <mc:Choice Requires="x15">
      <x15ac:absPath xmlns:x15ac="http://schemas.microsoft.com/office/spreadsheetml/2010/11/ac" url="/Users/teresalopez/Documents/PR 2023 1T/Docus DEF/"/>
    </mc:Choice>
  </mc:AlternateContent>
  <xr:revisionPtr revIDLastSave="0" documentId="13_ncr:1_{52D97673-4CE6-4E45-9178-48270CADC89B}" xr6:coauthVersionLast="47" xr6:coauthVersionMax="47" xr10:uidLastSave="{00000000-0000-0000-0000-000000000000}"/>
  <bookViews>
    <workbookView xWindow="0" yWindow="500" windowWidth="20740" windowHeight="11160" tabRatio="778" xr2:uid="{00000000-000D-0000-FFFF-FFFF00000000}"/>
  </bookViews>
  <sheets>
    <sheet name="Balance Sheet" sheetId="7" r:id="rId1"/>
    <sheet name="P&amp;L" sheetId="1" r:id="rId2"/>
    <sheet name="Businesses" sheetId="3" r:id="rId3"/>
    <sheet name="Networks" sheetId="9" r:id="rId4"/>
    <sheet name="Electricity Prod. and Customers" sheetId="10" r:id="rId5"/>
    <sheet name="P&amp;L by Country" sheetId="12" r:id="rId6"/>
    <sheet name="Sources &amp; Uses"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5" l="1"/>
  <c r="C9" i="5"/>
  <c r="B6" i="5" l="1"/>
  <c r="C6" i="10" l="1"/>
  <c r="B6" i="9"/>
  <c r="C6" i="3"/>
  <c r="A6" i="1"/>
  <c r="A9" i="10" l="1"/>
</calcChain>
</file>

<file path=xl/sharedStrings.xml><?xml version="1.0" encoding="utf-8"?>
<sst xmlns="http://schemas.openxmlformats.org/spreadsheetml/2006/main" count="328" uniqueCount="154">
  <si>
    <t>%</t>
  </si>
  <si>
    <t>EBITDA</t>
  </si>
  <si>
    <t>MEXICO</t>
  </si>
  <si>
    <t xml:space="preserve">  </t>
  </si>
  <si>
    <t>NON-CURRENT ASSETS</t>
  </si>
  <si>
    <t>Intangible assets</t>
  </si>
  <si>
    <t>Goodwill</t>
  </si>
  <si>
    <t>Other intagible assets</t>
  </si>
  <si>
    <t>Real Estate properties</t>
  </si>
  <si>
    <t>Property, plant and equipment</t>
  </si>
  <si>
    <t>Property, plant and equipment in the course of construction</t>
  </si>
  <si>
    <t>Right of use</t>
  </si>
  <si>
    <t>Non current financial investments</t>
  </si>
  <si>
    <t>Investments accounted by equity method</t>
  </si>
  <si>
    <t>Non-current financial assets</t>
  </si>
  <si>
    <t>Other non-current financial assets</t>
  </si>
  <si>
    <t>Derivative financial instruments</t>
  </si>
  <si>
    <t>Deferred tax assets</t>
  </si>
  <si>
    <t>December</t>
  </si>
  <si>
    <t>Variation</t>
  </si>
  <si>
    <t xml:space="preserve"> ASSETS </t>
  </si>
  <si>
    <t>CURRENT ASSETS</t>
  </si>
  <si>
    <t>Nuclear fuel</t>
  </si>
  <si>
    <t>Inventories</t>
  </si>
  <si>
    <t>Current trade and other receivables</t>
  </si>
  <si>
    <t>Tax receivables</t>
  </si>
  <si>
    <t>Other tax receivables</t>
  </si>
  <si>
    <t>Trade and other receivables</t>
  </si>
  <si>
    <t>Current financial assets</t>
  </si>
  <si>
    <t>Other current financial assets</t>
  </si>
  <si>
    <t>Cash and cash equivalents</t>
  </si>
  <si>
    <t xml:space="preserve"> TOTAL ASSETS </t>
  </si>
  <si>
    <t xml:space="preserve"> EQUITY AND LIABILITIES </t>
  </si>
  <si>
    <t>EQUITY:</t>
  </si>
  <si>
    <t>Of shareholders of the parent</t>
  </si>
  <si>
    <t>Share capital</t>
  </si>
  <si>
    <t>Other reserves</t>
  </si>
  <si>
    <t>Treasury stock</t>
  </si>
  <si>
    <t>Translation differences</t>
  </si>
  <si>
    <t>Of minority interests</t>
  </si>
  <si>
    <t>NON-CURRENT LIABILITIES</t>
  </si>
  <si>
    <t>Deferred income</t>
  </si>
  <si>
    <t>Provisions for pensions and similar obligations</t>
  </si>
  <si>
    <t>Other provisions</t>
  </si>
  <si>
    <t>Non Current Financial payables</t>
  </si>
  <si>
    <t>Financial Debt- Loans and other</t>
  </si>
  <si>
    <t>Equity Instruments having the substance of a financial liability</t>
  </si>
  <si>
    <t>Leases</t>
  </si>
  <si>
    <t>Other financial liabilities</t>
  </si>
  <si>
    <t>Deferred tax liabilities</t>
  </si>
  <si>
    <t>CURRENT LIABILITIES</t>
  </si>
  <si>
    <t>Trade payables</t>
  </si>
  <si>
    <t>Other tax payables</t>
  </si>
  <si>
    <t>Other current liabilities</t>
  </si>
  <si>
    <t xml:space="preserve"> TOTAL EQUITY AND LIABILITIES </t>
  </si>
  <si>
    <t>Balance Sheet</t>
  </si>
  <si>
    <t>(Unaudited)</t>
  </si>
  <si>
    <t xml:space="preserve">Profit &amp; Loss </t>
  </si>
  <si>
    <t xml:space="preserve"> REVENUES</t>
  </si>
  <si>
    <t xml:space="preserve"> PROCUREMENTS</t>
  </si>
  <si>
    <t>GROSS MARGIN</t>
  </si>
  <si>
    <t>NET OPERATING EXPENSES</t>
  </si>
  <si>
    <t xml:space="preserve">     Personnel</t>
  </si>
  <si>
    <t xml:space="preserve">     In house work on fixed assets</t>
  </si>
  <si>
    <t xml:space="preserve">     External services</t>
  </si>
  <si>
    <t>LEVIES</t>
  </si>
  <si>
    <t xml:space="preserve"> AMORTISATIONS &amp; PROVISIONS</t>
  </si>
  <si>
    <t>EBIT / OPERATING PROFIT</t>
  </si>
  <si>
    <t>Financial expenses</t>
  </si>
  <si>
    <t>Financial income</t>
  </si>
  <si>
    <t>FINANCIAL RESULT</t>
  </si>
  <si>
    <t>RESULTS FROM CO. CONSOLIDATED BY EQUITY METHOD</t>
  </si>
  <si>
    <t>PBT</t>
  </si>
  <si>
    <t>Corporate Tax</t>
  </si>
  <si>
    <t>Minorities</t>
  </si>
  <si>
    <t>NET PROFIT</t>
  </si>
  <si>
    <t>Revenues</t>
  </si>
  <si>
    <t>Procurements</t>
  </si>
  <si>
    <t>Amortisations &amp; Provisions</t>
  </si>
  <si>
    <t>Financial result</t>
  </si>
  <si>
    <t>Results of companies consolidated by equity method</t>
  </si>
  <si>
    <t>PROFIT BEFORE TAXES</t>
  </si>
  <si>
    <t>Corporate income tax and minority interests</t>
  </si>
  <si>
    <t>Other Businesses</t>
  </si>
  <si>
    <t>Corporate &amp; Adjustments</t>
  </si>
  <si>
    <t>RESULTS BY BUSINESS</t>
  </si>
  <si>
    <t>SPAIN</t>
  </si>
  <si>
    <t>UK</t>
  </si>
  <si>
    <t>USA</t>
  </si>
  <si>
    <t>BRAZIL</t>
  </si>
  <si>
    <t>NETWORKS BUSINESS</t>
  </si>
  <si>
    <t>Eur M</t>
  </si>
  <si>
    <t>STATEMENT OF SOURCES &amp; USES OF FUNDS</t>
  </si>
  <si>
    <t xml:space="preserve">Total Cash Flow allocations: </t>
  </si>
  <si>
    <t>Other variations</t>
  </si>
  <si>
    <t>Dividends Paid to Iberdrola shareholders</t>
  </si>
  <si>
    <t>Non-current trade and other receivables</t>
  </si>
  <si>
    <t>Current financial payables</t>
  </si>
  <si>
    <t>Other current payables</t>
  </si>
  <si>
    <t>Net Profit</t>
  </si>
  <si>
    <t>Tax payables</t>
  </si>
  <si>
    <t>Current tax liabilities and other tax payables</t>
  </si>
  <si>
    <t xml:space="preserve">     Other operating results</t>
  </si>
  <si>
    <t>Adjustments for changes in value</t>
  </si>
  <si>
    <t>Net profit of the period</t>
  </si>
  <si>
    <t>Hybrids</t>
  </si>
  <si>
    <t>Facilities transferred and financed by thrid parties</t>
  </si>
  <si>
    <t>Provisions</t>
  </si>
  <si>
    <t>Depreciation and amortisation charges and provisions (+)</t>
  </si>
  <si>
    <t>Results of companies accounted for using the equity method (-)</t>
  </si>
  <si>
    <t>Financial revision of provisions (+)</t>
  </si>
  <si>
    <t>Minority interests (+)</t>
  </si>
  <si>
    <t>Adjustment for tax deductible items (+)</t>
  </si>
  <si>
    <t>Dividends on companies accounted for using the equity method (+)</t>
  </si>
  <si>
    <t>Capital grants taken to profit or loss (-)</t>
  </si>
  <si>
    <t>FFO</t>
  </si>
  <si>
    <t>Neoenergia Brasilia acquisition</t>
  </si>
  <si>
    <t>Increasing/Decreasing net debt</t>
  </si>
  <si>
    <t>Assets held for disposal</t>
  </si>
  <si>
    <t xml:space="preserve">Electricity Production and Customers </t>
  </si>
  <si>
    <t>ELECTRICITY PRODUCTION AND CUSTOMERS BUSINESS</t>
  </si>
  <si>
    <t>Other adjustments P&amp;L (+)</t>
  </si>
  <si>
    <t>Interim dividend</t>
  </si>
  <si>
    <t>Other Non Current payables</t>
  </si>
  <si>
    <t>Networks</t>
  </si>
  <si>
    <t>M Eur</t>
  </si>
  <si>
    <t xml:space="preserve"> </t>
  </si>
  <si>
    <t>Transactions w/minorities</t>
  </si>
  <si>
    <t>Gross Investments</t>
  </si>
  <si>
    <t>Non core Divestments</t>
  </si>
  <si>
    <t>Issuance/ Hybrid</t>
  </si>
  <si>
    <t>x</t>
  </si>
  <si>
    <t/>
  </si>
  <si>
    <t>Liabilities related to assets held for disposal</t>
  </si>
  <si>
    <t>RoW</t>
  </si>
  <si>
    <t>Results by Country</t>
  </si>
  <si>
    <t>Personnel</t>
  </si>
  <si>
    <t>In house work on fixed assets</t>
  </si>
  <si>
    <t>External services</t>
  </si>
  <si>
    <t>Other operating results</t>
  </si>
  <si>
    <t>March</t>
  </si>
  <si>
    <t>March 
2022</t>
  </si>
  <si>
    <t>March 
2023</t>
  </si>
  <si>
    <t>March 2023</t>
  </si>
  <si>
    <t>March 2022 (*)</t>
  </si>
  <si>
    <t>March 2022</t>
  </si>
  <si>
    <t xml:space="preserve"> March 2022</t>
  </si>
  <si>
    <t>Gains/(losses) on non-current assets (-)</t>
  </si>
  <si>
    <t>Capital Increase</t>
  </si>
  <si>
    <t>SPAIN (*)</t>
  </si>
  <si>
    <t xml:space="preserve">(*) Although Iberdrola SA is the taxpayer subject to the 1.2% revenue tax in Spain, for the purpose of improving the analysis, this is included within the
production and electricity business in Spain, as it is the only business affected by this tax. </t>
  </si>
  <si>
    <t>Electricity Production and Customers (*)</t>
  </si>
  <si>
    <t>(*) Although Iberdrola SA is the taxpayer subject to the 1.2% revenue tax in Spain, for the purpose of improving the analysis, this is included within the
production and electricity business in Spain, as it is the only business affected by this tax.</t>
  </si>
  <si>
    <t>Corporate &amp; Adjustments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</si>
</sst>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4" formatCode="_-* #,##0.00\ &quot;€&quot;_-;\-* #,##0.00\ &quot;€&quot;_-;_-* &quot;-&quot;??\ &quot;€&quot;_-;_-@_-"/>
    <numFmt numFmtId="43" formatCode="_-* #,##0.00_-;\-* #,##0.00_-;_-* &quot;-&quot;??_-;_-@_-"/>
    <numFmt numFmtId="164" formatCode="_-* #,##0.00\ _€_-;\-* #,##0.00\ _€_-;_-* &quot;-&quot;??\ _€_-;_-@_-"/>
    <numFmt numFmtId="165" formatCode="mmm\-yyyy"/>
    <numFmt numFmtId="166" formatCode="0.0"/>
    <numFmt numFmtId="167" formatCode="#,###.0;\(#,###.0\)"/>
    <numFmt numFmtId="168" formatCode="#,###.0;\(\-#,###.0\)"/>
    <numFmt numFmtId="169" formatCode="_-* #,##0.00\ [$€]_-;\-* #,##0.00\ [$€]_-;_-* &quot;-&quot;??\ [$€]_-;_-@_-"/>
    <numFmt numFmtId="170" formatCode="[$-F800]dddd\,\ mmmm\ dd\,\ yyyy"/>
    <numFmt numFmtId="171" formatCode="#,##0.000"/>
    <numFmt numFmtId="172" formatCode="_-* #,##0_-;\-* #,##0_-;_-* &quot;-&quot;??_-;_-@_-"/>
    <numFmt numFmtId="173" formatCode="_-* #,##0\ _€_-;\-* #,##0\ _€_-;_-* &quot;-&quot;??\ _€_-;_-@_-"/>
    <numFmt numFmtId="174" formatCode="[$-C0A]mmm\-yy;@"/>
    <numFmt numFmtId="175" formatCode="\(0.0\);\(\-0.0\);&quot;-&quot;"/>
    <numFmt numFmtId="176" formatCode="#,##0.0;\(#,##0.0\);&quot;-&quot;"/>
    <numFmt numFmtId="177" formatCode="#,##0;\(#,##0\);&quot;-&quot;"/>
  </numFmts>
  <fonts count="46">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Times New Roman"/>
      <family val="1"/>
    </font>
    <font>
      <sz val="10"/>
      <color theme="1"/>
      <name val="Arial"/>
      <family val="2"/>
    </font>
    <font>
      <sz val="12"/>
      <name val="TrueOptima"/>
    </font>
    <font>
      <b/>
      <i/>
      <sz val="14"/>
      <color rgb="FF008000"/>
      <name val="Calibri"/>
      <family val="2"/>
      <scheme val="minor"/>
    </font>
    <font>
      <b/>
      <i/>
      <sz val="14"/>
      <color indexed="55"/>
      <name val="Calibri"/>
      <family val="2"/>
      <scheme val="minor"/>
    </font>
    <font>
      <sz val="10"/>
      <color theme="1"/>
      <name val="Calibri"/>
      <family val="2"/>
      <scheme val="minor"/>
    </font>
    <font>
      <sz val="10"/>
      <color rgb="FF000000"/>
      <name val="Calibri"/>
      <family val="2"/>
      <scheme val="minor"/>
    </font>
    <font>
      <sz val="10"/>
      <name val="Calibri"/>
      <family val="2"/>
      <scheme val="minor"/>
    </font>
    <font>
      <b/>
      <sz val="10"/>
      <color rgb="FF008000"/>
      <name val="Calibri"/>
      <family val="2"/>
      <scheme val="minor"/>
    </font>
    <font>
      <b/>
      <sz val="10"/>
      <color rgb="FFFFFFFF"/>
      <name val="Calibri"/>
      <family val="2"/>
      <scheme val="minor"/>
    </font>
    <font>
      <b/>
      <sz val="10"/>
      <name val="Calibri"/>
      <family val="2"/>
      <scheme val="minor"/>
    </font>
    <font>
      <b/>
      <sz val="10"/>
      <color theme="1"/>
      <name val="Calibri"/>
      <family val="2"/>
      <scheme val="minor"/>
    </font>
    <font>
      <i/>
      <sz val="9"/>
      <name val="Calibri"/>
      <family val="2"/>
      <scheme val="minor"/>
    </font>
    <font>
      <b/>
      <sz val="10"/>
      <color indexed="17"/>
      <name val="Calibri"/>
      <family val="2"/>
      <scheme val="minor"/>
    </font>
    <font>
      <b/>
      <sz val="10"/>
      <color indexed="9"/>
      <name val="Calibri"/>
      <family val="2"/>
      <scheme val="minor"/>
    </font>
    <font>
      <sz val="9"/>
      <name val="Calibri"/>
      <family val="2"/>
      <scheme val="minor"/>
    </font>
    <font>
      <b/>
      <i/>
      <sz val="14"/>
      <color indexed="17"/>
      <name val="Calibri"/>
      <family val="2"/>
      <scheme val="minor"/>
    </font>
    <font>
      <sz val="8"/>
      <name val="Calibri"/>
      <family val="2"/>
      <scheme val="minor"/>
    </font>
    <font>
      <b/>
      <i/>
      <sz val="14"/>
      <color indexed="9"/>
      <name val="Calibri"/>
      <family val="2"/>
      <scheme val="minor"/>
    </font>
    <font>
      <b/>
      <sz val="12"/>
      <color indexed="9"/>
      <name val="Calibri"/>
      <family val="2"/>
      <scheme val="minor"/>
    </font>
    <font>
      <b/>
      <sz val="11"/>
      <color theme="1"/>
      <name val="Calibri"/>
      <family val="2"/>
      <scheme val="minor"/>
    </font>
    <font>
      <b/>
      <sz val="10"/>
      <color indexed="9"/>
      <name val="Arial"/>
      <family val="2"/>
    </font>
    <font>
      <b/>
      <sz val="10"/>
      <color rgb="FFFFFFFF"/>
      <name val="Arial"/>
      <family val="2"/>
    </font>
    <font>
      <b/>
      <sz val="11"/>
      <color theme="0"/>
      <name val="Calibri"/>
      <family val="2"/>
      <scheme val="minor"/>
    </font>
    <font>
      <b/>
      <sz val="11"/>
      <color rgb="FFFFFFFF"/>
      <name val="Calibri"/>
      <family val="2"/>
      <scheme val="minor"/>
    </font>
    <font>
      <i/>
      <sz val="10"/>
      <name val="Calibri"/>
      <family val="2"/>
      <scheme val="minor"/>
    </font>
    <font>
      <b/>
      <sz val="10"/>
      <color rgb="FF006600"/>
      <name val="Arial"/>
      <family val="2"/>
    </font>
    <font>
      <i/>
      <sz val="10"/>
      <color indexed="8"/>
      <name val="Arial"/>
      <family val="2"/>
    </font>
    <font>
      <sz val="10"/>
      <color indexed="9"/>
      <name val="Arial"/>
      <family val="2"/>
    </font>
    <font>
      <b/>
      <sz val="10"/>
      <name val="Arial"/>
      <family val="2"/>
    </font>
    <font>
      <b/>
      <sz val="10"/>
      <color rgb="FF008000"/>
      <name val="Arial"/>
      <family val="2"/>
    </font>
    <font>
      <b/>
      <sz val="10"/>
      <color theme="1"/>
      <name val="Arial"/>
      <family val="2"/>
    </font>
    <font>
      <b/>
      <sz val="10"/>
      <color theme="0"/>
      <name val="Arial"/>
      <family val="2"/>
    </font>
    <font>
      <sz val="10"/>
      <color indexed="8"/>
      <name val="Arial"/>
      <family val="2"/>
    </font>
    <font>
      <b/>
      <sz val="10"/>
      <color rgb="FF000000"/>
      <name val="Arial"/>
      <family val="2"/>
    </font>
    <font>
      <sz val="10"/>
      <color rgb="FF000000"/>
      <name val="Arial"/>
      <family val="2"/>
    </font>
    <font>
      <b/>
      <sz val="9"/>
      <name val="Calibri"/>
      <family val="2"/>
      <scheme val="minor"/>
    </font>
    <font>
      <b/>
      <sz val="8"/>
      <name val="Calibri"/>
      <family val="2"/>
      <scheme val="minor"/>
    </font>
    <font>
      <sz val="10"/>
      <color indexed="9"/>
      <name val="Calibri"/>
      <family val="2"/>
      <scheme val="minor"/>
    </font>
    <font>
      <i/>
      <sz val="9"/>
      <color rgb="FFFF0000"/>
      <name val="Calibri"/>
      <family val="2"/>
      <scheme val="minor"/>
    </font>
    <font>
      <sz val="9"/>
      <color theme="1"/>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9"/>
        <bgColor theme="0"/>
      </patternFill>
    </fill>
    <fill>
      <patternFill patternType="solid">
        <fgColor indexed="17"/>
        <bgColor theme="0"/>
      </patternFill>
    </fill>
    <fill>
      <patternFill patternType="solid">
        <fgColor rgb="FF008000"/>
        <bgColor theme="0"/>
      </patternFill>
    </fill>
    <fill>
      <patternFill patternType="solid">
        <fgColor rgb="FFFFFFFF"/>
        <bgColor rgb="FFFFFFFF"/>
      </patternFill>
    </fill>
    <fill>
      <patternFill patternType="solid">
        <fgColor rgb="FF008000"/>
        <bgColor rgb="FFFFFFFF"/>
      </patternFill>
    </fill>
    <fill>
      <patternFill patternType="solid">
        <fgColor rgb="FFD8E4BC"/>
        <bgColor indexed="64"/>
      </patternFill>
    </fill>
    <fill>
      <patternFill patternType="solid">
        <fgColor theme="6" tint="0.59999389629810485"/>
        <bgColor indexed="64"/>
      </patternFill>
    </fill>
    <fill>
      <patternFill patternType="solid">
        <fgColor theme="0"/>
        <bgColor theme="0"/>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rgb="FF008000"/>
      </left>
      <right/>
      <top style="medium">
        <color rgb="FF008000"/>
      </top>
      <bottom style="medium">
        <color rgb="FF008000"/>
      </bottom>
      <diagonal/>
    </border>
    <border>
      <left/>
      <right/>
      <top style="thin">
        <color auto="1"/>
      </top>
      <bottom/>
      <diagonal/>
    </border>
  </borders>
  <cellStyleXfs count="21">
    <xf numFmtId="0" fontId="0" fillId="0" borderId="0"/>
    <xf numFmtId="0" fontId="5" fillId="0" borderId="0" applyNumberFormat="0" applyFill="0" applyBorder="0" applyAlignment="0" applyProtection="0"/>
    <xf numFmtId="0" fontId="6" fillId="0" borderId="0"/>
    <xf numFmtId="9" fontId="6"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169" fontId="4" fillId="0" borderId="0"/>
    <xf numFmtId="44" fontId="4"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170" fontId="7"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3" fillId="0" borderId="0"/>
    <xf numFmtId="43" fontId="3" fillId="0" borderId="0" applyFont="0" applyFill="0" applyBorder="0" applyAlignment="0" applyProtection="0"/>
    <xf numFmtId="169" fontId="4" fillId="0" borderId="0"/>
    <xf numFmtId="0" fontId="6" fillId="0" borderId="0"/>
    <xf numFmtId="43" fontId="4" fillId="0" borderId="0" applyFont="0" applyFill="0" applyBorder="0" applyAlignment="0" applyProtection="0"/>
  </cellStyleXfs>
  <cellXfs count="153">
    <xf numFmtId="0" fontId="0" fillId="0" borderId="0" xfId="0"/>
    <xf numFmtId="0" fontId="8" fillId="2" borderId="0" xfId="0" applyFont="1" applyFill="1" applyAlignment="1">
      <alignment horizontal="centerContinuous"/>
    </xf>
    <xf numFmtId="0" fontId="9" fillId="2" borderId="0" xfId="0" applyFont="1" applyFill="1" applyAlignment="1">
      <alignment horizontal="centerContinuous"/>
    </xf>
    <xf numFmtId="0" fontId="10" fillId="0" borderId="0" xfId="0" applyFont="1"/>
    <xf numFmtId="165" fontId="8" fillId="2" borderId="0" xfId="0" applyNumberFormat="1" applyFont="1" applyFill="1" applyAlignment="1">
      <alignment horizontal="centerContinuous"/>
    </xf>
    <xf numFmtId="3" fontId="12" fillId="0" borderId="0" xfId="1" applyNumberFormat="1" applyFont="1" applyFill="1" applyBorder="1" applyAlignment="1"/>
    <xf numFmtId="0" fontId="16" fillId="0" borderId="0" xfId="0" applyFont="1"/>
    <xf numFmtId="3" fontId="17" fillId="0" borderId="0" xfId="1" applyNumberFormat="1" applyFont="1" applyFill="1" applyBorder="1" applyAlignment="1">
      <alignment horizontal="left" indent="2"/>
    </xf>
    <xf numFmtId="0" fontId="8" fillId="0" borderId="0" xfId="0" applyFont="1" applyAlignment="1">
      <alignment horizontal="centerContinuous"/>
    </xf>
    <xf numFmtId="0" fontId="12" fillId="2" borderId="0" xfId="0" applyFont="1" applyFill="1"/>
    <xf numFmtId="166" fontId="12" fillId="2" borderId="0" xfId="0" applyNumberFormat="1" applyFont="1" applyFill="1"/>
    <xf numFmtId="10" fontId="12" fillId="2" borderId="0" xfId="3" applyNumberFormat="1" applyFont="1" applyFill="1"/>
    <xf numFmtId="0" fontId="18" fillId="2" borderId="0" xfId="0" applyFont="1" applyFill="1" applyAlignment="1">
      <alignment horizontal="right"/>
    </xf>
    <xf numFmtId="49" fontId="14" fillId="8" borderId="0" xfId="0" applyNumberFormat="1" applyFont="1" applyFill="1" applyAlignment="1">
      <alignment horizontal="center" vertical="center" wrapText="1"/>
    </xf>
    <xf numFmtId="0" fontId="15" fillId="2" borderId="0" xfId="0" applyFont="1" applyFill="1" applyAlignment="1">
      <alignment vertical="center"/>
    </xf>
    <xf numFmtId="167" fontId="15" fillId="7" borderId="0" xfId="0" applyNumberFormat="1" applyFont="1" applyFill="1" applyAlignment="1">
      <alignment horizontal="center" vertical="center"/>
    </xf>
    <xf numFmtId="0" fontId="12" fillId="2" borderId="0" xfId="0" applyFont="1" applyFill="1" applyAlignment="1">
      <alignment vertical="center"/>
    </xf>
    <xf numFmtId="167" fontId="12" fillId="7" borderId="0" xfId="0" applyNumberFormat="1" applyFont="1" applyFill="1" applyAlignment="1">
      <alignment horizontal="center" vertical="center"/>
    </xf>
    <xf numFmtId="0" fontId="19" fillId="3" borderId="0" xfId="0" applyFont="1" applyFill="1" applyAlignment="1">
      <alignment vertical="center"/>
    </xf>
    <xf numFmtId="168" fontId="14" fillId="8" borderId="0" xfId="0" applyNumberFormat="1" applyFont="1" applyFill="1" applyAlignment="1">
      <alignment horizontal="center" vertical="center"/>
    </xf>
    <xf numFmtId="0" fontId="20" fillId="2" borderId="0" xfId="0" applyFont="1" applyFill="1" applyAlignment="1">
      <alignment vertical="center"/>
    </xf>
    <xf numFmtId="167" fontId="20" fillId="7" borderId="0" xfId="0" applyNumberFormat="1" applyFont="1" applyFill="1" applyAlignment="1">
      <alignment horizontal="center" vertical="center"/>
    </xf>
    <xf numFmtId="166" fontId="20" fillId="7" borderId="0" xfId="0" applyNumberFormat="1" applyFont="1" applyFill="1" applyAlignment="1">
      <alignment horizontal="center" vertical="center"/>
    </xf>
    <xf numFmtId="167" fontId="14" fillId="8" borderId="0" xfId="0" applyNumberFormat="1" applyFont="1" applyFill="1" applyAlignment="1">
      <alignment horizontal="center" vertical="center"/>
    </xf>
    <xf numFmtId="0" fontId="21" fillId="2" borderId="0" xfId="0" applyFont="1" applyFill="1" applyAlignment="1">
      <alignment horizontal="centerContinuous"/>
    </xf>
    <xf numFmtId="0" fontId="21" fillId="2" borderId="0" xfId="0" applyFont="1" applyFill="1" applyAlignment="1">
      <alignment horizontal="center"/>
    </xf>
    <xf numFmtId="17" fontId="21" fillId="2" borderId="0" xfId="0" applyNumberFormat="1" applyFont="1" applyFill="1" applyAlignment="1">
      <alignment horizontal="center"/>
    </xf>
    <xf numFmtId="165" fontId="21" fillId="2" borderId="0" xfId="0" applyNumberFormat="1" applyFont="1" applyFill="1" applyAlignment="1">
      <alignment horizontal="center"/>
    </xf>
    <xf numFmtId="165" fontId="21" fillId="2" borderId="0" xfId="0" applyNumberFormat="1" applyFont="1" applyFill="1" applyAlignment="1">
      <alignment horizontal="centerContinuous"/>
    </xf>
    <xf numFmtId="0" fontId="10" fillId="0" borderId="0" xfId="0" applyFont="1" applyAlignment="1">
      <alignment horizontal="center"/>
    </xf>
    <xf numFmtId="0" fontId="15" fillId="0" borderId="0" xfId="0" applyFont="1"/>
    <xf numFmtId="0" fontId="19" fillId="5" borderId="0" xfId="0" applyFont="1" applyFill="1" applyAlignment="1">
      <alignment horizontal="center" vertical="center"/>
    </xf>
    <xf numFmtId="0" fontId="20" fillId="4" borderId="0" xfId="0" applyFont="1" applyFill="1" applyAlignment="1">
      <alignment vertical="center"/>
    </xf>
    <xf numFmtId="167" fontId="10" fillId="0" borderId="0" xfId="0" applyNumberFormat="1" applyFont="1"/>
    <xf numFmtId="0" fontId="19" fillId="5" borderId="0" xfId="0" applyFont="1" applyFill="1" applyAlignment="1">
      <alignment vertical="center"/>
    </xf>
    <xf numFmtId="0" fontId="22" fillId="4" borderId="0" xfId="0" applyFont="1" applyFill="1" applyAlignment="1">
      <alignment vertical="center"/>
    </xf>
    <xf numFmtId="167" fontId="22" fillId="7" borderId="0" xfId="0" applyNumberFormat="1" applyFont="1" applyFill="1" applyAlignment="1">
      <alignment horizontal="center" vertical="center"/>
    </xf>
    <xf numFmtId="165" fontId="21" fillId="2" borderId="0" xfId="0" quotePrefix="1" applyNumberFormat="1" applyFont="1" applyFill="1" applyAlignment="1">
      <alignment horizontal="center"/>
    </xf>
    <xf numFmtId="0" fontId="19" fillId="5" borderId="0" xfId="0" applyFont="1" applyFill="1" applyAlignment="1">
      <alignment horizontal="center" vertical="top"/>
    </xf>
    <xf numFmtId="165" fontId="23" fillId="0" borderId="0" xfId="0" applyNumberFormat="1" applyFont="1" applyAlignment="1">
      <alignment horizontal="left"/>
    </xf>
    <xf numFmtId="166" fontId="9" fillId="2" borderId="0" xfId="0" applyNumberFormat="1" applyFont="1" applyFill="1" applyAlignment="1">
      <alignment horizontal="centerContinuous"/>
    </xf>
    <xf numFmtId="166" fontId="15" fillId="2" borderId="0" xfId="0" applyNumberFormat="1" applyFont="1" applyFill="1"/>
    <xf numFmtId="10" fontId="15" fillId="2" borderId="0" xfId="3" applyNumberFormat="1" applyFont="1" applyFill="1"/>
    <xf numFmtId="49" fontId="24" fillId="5" borderId="0" xfId="0" quotePrefix="1" applyNumberFormat="1" applyFont="1" applyFill="1" applyAlignment="1">
      <alignment horizontal="center" vertical="center"/>
    </xf>
    <xf numFmtId="169" fontId="19" fillId="5" borderId="0" xfId="0" applyNumberFormat="1" applyFont="1" applyFill="1" applyAlignment="1">
      <alignment horizontal="center" vertical="center"/>
    </xf>
    <xf numFmtId="169" fontId="19" fillId="5" borderId="0" xfId="0" applyNumberFormat="1" applyFont="1" applyFill="1" applyAlignment="1">
      <alignment horizontal="center" vertical="center" wrapText="1"/>
    </xf>
    <xf numFmtId="0" fontId="20" fillId="4" borderId="2" xfId="0" applyFont="1" applyFill="1" applyBorder="1" applyAlignment="1">
      <alignment vertical="center"/>
    </xf>
    <xf numFmtId="0" fontId="19" fillId="5" borderId="2" xfId="0" applyFont="1" applyFill="1" applyBorder="1" applyAlignment="1">
      <alignment vertical="center"/>
    </xf>
    <xf numFmtId="0" fontId="22" fillId="4" borderId="2" xfId="0" applyFont="1" applyFill="1" applyBorder="1" applyAlignment="1">
      <alignment vertical="center"/>
    </xf>
    <xf numFmtId="0" fontId="19" fillId="5" borderId="3" xfId="0" applyFont="1" applyFill="1" applyBorder="1" applyAlignment="1">
      <alignment vertical="center"/>
    </xf>
    <xf numFmtId="167" fontId="14" fillId="8" borderId="1" xfId="0" applyNumberFormat="1" applyFont="1" applyFill="1" applyBorder="1" applyAlignment="1">
      <alignment horizontal="center" vertical="center"/>
    </xf>
    <xf numFmtId="0" fontId="20" fillId="4" borderId="0" xfId="0" applyFont="1" applyFill="1" applyAlignment="1">
      <alignment vertical="top"/>
    </xf>
    <xf numFmtId="0" fontId="19" fillId="5" borderId="0" xfId="0" applyFont="1" applyFill="1" applyAlignment="1">
      <alignment vertical="top"/>
    </xf>
    <xf numFmtId="0" fontId="20" fillId="4" borderId="0" xfId="0" applyFont="1" applyFill="1"/>
    <xf numFmtId="0" fontId="22" fillId="4" borderId="0" xfId="0" applyFont="1" applyFill="1"/>
    <xf numFmtId="168" fontId="10" fillId="0" borderId="0" xfId="0" applyNumberFormat="1" applyFont="1"/>
    <xf numFmtId="0" fontId="8" fillId="2" borderId="0" xfId="0" applyFont="1" applyFill="1" applyAlignment="1">
      <alignment horizontal="center"/>
    </xf>
    <xf numFmtId="49" fontId="19" fillId="5" borderId="0" xfId="0" quotePrefix="1" applyNumberFormat="1" applyFont="1" applyFill="1" applyAlignment="1">
      <alignment horizontal="center" vertical="center"/>
    </xf>
    <xf numFmtId="2" fontId="19" fillId="5" borderId="0" xfId="0" quotePrefix="1" applyNumberFormat="1" applyFont="1" applyFill="1" applyAlignment="1">
      <alignment horizontal="center" vertical="center"/>
    </xf>
    <xf numFmtId="3" fontId="17" fillId="0" borderId="0" xfId="1" applyNumberFormat="1" applyFont="1" applyFill="1" applyBorder="1" applyAlignment="1">
      <alignment horizontal="left" wrapText="1" indent="2"/>
    </xf>
    <xf numFmtId="0" fontId="3" fillId="0" borderId="0" xfId="16"/>
    <xf numFmtId="172" fontId="27" fillId="6" borderId="0" xfId="17" applyNumberFormat="1" applyFont="1" applyFill="1"/>
    <xf numFmtId="0" fontId="25" fillId="0" borderId="0" xfId="16" applyFont="1"/>
    <xf numFmtId="0" fontId="27" fillId="6" borderId="0" xfId="16" applyFont="1" applyFill="1"/>
    <xf numFmtId="0" fontId="2" fillId="0" borderId="0" xfId="16" applyFont="1"/>
    <xf numFmtId="0" fontId="3" fillId="0" borderId="0" xfId="16" applyAlignment="1">
      <alignment horizontal="left" indent="2"/>
    </xf>
    <xf numFmtId="0" fontId="11" fillId="0" borderId="0" xfId="2" applyFont="1"/>
    <xf numFmtId="171" fontId="11" fillId="0" borderId="0" xfId="2" applyNumberFormat="1" applyFont="1"/>
    <xf numFmtId="171" fontId="12" fillId="7" borderId="0" xfId="0" applyNumberFormat="1" applyFont="1" applyFill="1"/>
    <xf numFmtId="171" fontId="13" fillId="7" borderId="0" xfId="0" applyNumberFormat="1" applyFont="1" applyFill="1" applyAlignment="1">
      <alignment horizontal="right"/>
    </xf>
    <xf numFmtId="169" fontId="31" fillId="0" borderId="0" xfId="18" applyFont="1"/>
    <xf numFmtId="3" fontId="26" fillId="5" borderId="0" xfId="18" applyNumberFormat="1" applyFont="1" applyFill="1" applyAlignment="1">
      <alignment horizontal="center"/>
    </xf>
    <xf numFmtId="0" fontId="32" fillId="2" borderId="0" xfId="19" applyFont="1" applyFill="1" applyAlignment="1">
      <alignment horizontal="right"/>
    </xf>
    <xf numFmtId="0" fontId="26" fillId="5" borderId="0" xfId="18" applyNumberFormat="1" applyFont="1" applyFill="1" applyAlignment="1">
      <alignment horizontal="center"/>
    </xf>
    <xf numFmtId="3" fontId="33" fillId="5" borderId="0" xfId="18" applyNumberFormat="1" applyFont="1" applyFill="1" applyAlignment="1">
      <alignment horizontal="center"/>
    </xf>
    <xf numFmtId="3" fontId="34" fillId="0" borderId="0" xfId="1" applyNumberFormat="1" applyFont="1" applyFill="1" applyBorder="1" applyAlignment="1">
      <alignment horizontal="left"/>
    </xf>
    <xf numFmtId="3" fontId="6" fillId="0" borderId="0" xfId="19" applyNumberFormat="1"/>
    <xf numFmtId="3" fontId="35" fillId="9" borderId="0" xfId="1" applyNumberFormat="1" applyFont="1" applyFill="1" applyBorder="1" applyAlignment="1">
      <alignment horizontal="left"/>
    </xf>
    <xf numFmtId="173" fontId="36" fillId="10" borderId="0" xfId="20" applyNumberFormat="1" applyFont="1" applyFill="1" applyBorder="1" applyAlignment="1"/>
    <xf numFmtId="3" fontId="36" fillId="10" borderId="0" xfId="1" applyNumberFormat="1" applyFont="1" applyFill="1" applyBorder="1" applyAlignment="1"/>
    <xf numFmtId="173" fontId="10" fillId="0" borderId="0" xfId="0" applyNumberFormat="1" applyFont="1"/>
    <xf numFmtId="3" fontId="34" fillId="0" borderId="0" xfId="1" applyNumberFormat="1" applyFont="1" applyFill="1" applyBorder="1" applyAlignment="1">
      <alignment horizontal="left" indent="1"/>
    </xf>
    <xf numFmtId="173" fontId="34" fillId="0" borderId="0" xfId="20" applyNumberFormat="1" applyFont="1" applyFill="1" applyBorder="1" applyAlignment="1"/>
    <xf numFmtId="3" fontId="34" fillId="0" borderId="0" xfId="1" applyNumberFormat="1" applyFont="1" applyFill="1" applyBorder="1" applyAlignment="1"/>
    <xf numFmtId="3" fontId="4" fillId="0" borderId="0" xfId="1" applyNumberFormat="1" applyFont="1" applyFill="1" applyBorder="1" applyAlignment="1">
      <alignment horizontal="left" indent="2"/>
    </xf>
    <xf numFmtId="173" fontId="6" fillId="0" borderId="0" xfId="20" applyNumberFormat="1" applyFont="1"/>
    <xf numFmtId="173" fontId="36" fillId="0" borderId="0" xfId="20" applyNumberFormat="1" applyFont="1"/>
    <xf numFmtId="3" fontId="36" fillId="0" borderId="0" xfId="1" applyNumberFormat="1" applyFont="1" applyFill="1" applyBorder="1" applyAlignment="1">
      <alignment horizontal="left" indent="1"/>
    </xf>
    <xf numFmtId="173" fontId="6" fillId="0" borderId="0" xfId="20" applyNumberFormat="1" applyFont="1" applyFill="1"/>
    <xf numFmtId="0" fontId="6" fillId="0" borderId="0" xfId="19"/>
    <xf numFmtId="3" fontId="36" fillId="9" borderId="0" xfId="1" applyNumberFormat="1" applyFont="1" applyFill="1" applyBorder="1" applyAlignment="1">
      <alignment horizontal="left"/>
    </xf>
    <xf numFmtId="3" fontId="36" fillId="0" borderId="0" xfId="1" applyNumberFormat="1" applyFont="1" applyFill="1" applyBorder="1" applyAlignment="1"/>
    <xf numFmtId="173" fontId="36" fillId="0" borderId="0" xfId="20" applyNumberFormat="1" applyFont="1" applyFill="1" applyBorder="1" applyAlignment="1"/>
    <xf numFmtId="3" fontId="6" fillId="0" borderId="0" xfId="1" applyNumberFormat="1" applyFont="1" applyFill="1" applyBorder="1" applyAlignment="1"/>
    <xf numFmtId="3" fontId="4" fillId="0" borderId="0" xfId="1" applyNumberFormat="1" applyFont="1" applyFill="1" applyBorder="1" applyAlignment="1"/>
    <xf numFmtId="169" fontId="26" fillId="6" borderId="0" xfId="18" applyFont="1" applyFill="1" applyAlignment="1">
      <alignment horizontal="center" vertical="center"/>
    </xf>
    <xf numFmtId="3" fontId="37" fillId="6" borderId="0" xfId="18" applyNumberFormat="1" applyFont="1" applyFill="1"/>
    <xf numFmtId="169" fontId="26" fillId="11" borderId="0" xfId="18" applyFont="1" applyFill="1" applyAlignment="1">
      <alignment horizontal="center" vertical="center"/>
    </xf>
    <xf numFmtId="3" fontId="37" fillId="11" borderId="0" xfId="18" applyNumberFormat="1" applyFont="1" applyFill="1"/>
    <xf numFmtId="173" fontId="10" fillId="12" borderId="0" xfId="0" applyNumberFormat="1" applyFont="1" applyFill="1"/>
    <xf numFmtId="0" fontId="10" fillId="12" borderId="0" xfId="0" applyFont="1" applyFill="1"/>
    <xf numFmtId="3" fontId="38" fillId="2" borderId="0" xfId="19" applyNumberFormat="1" applyFont="1" applyFill="1"/>
    <xf numFmtId="173" fontId="36" fillId="9" borderId="0" xfId="20" applyNumberFormat="1" applyFont="1" applyFill="1" applyBorder="1" applyAlignment="1"/>
    <xf numFmtId="3" fontId="36" fillId="9" borderId="0" xfId="1" applyNumberFormat="1" applyFont="1" applyFill="1" applyBorder="1" applyAlignment="1"/>
    <xf numFmtId="3" fontId="36" fillId="0" borderId="0" xfId="1" applyNumberFormat="1" applyFont="1" applyFill="1" applyBorder="1" applyAlignment="1">
      <alignment horizontal="left" indent="2"/>
    </xf>
    <xf numFmtId="3" fontId="34" fillId="9" borderId="0" xfId="1" applyNumberFormat="1" applyFont="1" applyFill="1" applyBorder="1" applyAlignment="1">
      <alignment horizontal="left"/>
    </xf>
    <xf numFmtId="173" fontId="34" fillId="10" borderId="0" xfId="20" applyNumberFormat="1" applyFont="1" applyFill="1" applyBorder="1" applyAlignment="1"/>
    <xf numFmtId="3" fontId="34" fillId="10" borderId="0" xfId="1" applyNumberFormat="1" applyFont="1" applyFill="1" applyBorder="1" applyAlignment="1"/>
    <xf numFmtId="3" fontId="34" fillId="12" borderId="0" xfId="1" applyNumberFormat="1" applyFont="1" applyFill="1" applyBorder="1" applyAlignment="1">
      <alignment horizontal="left"/>
    </xf>
    <xf numFmtId="0" fontId="26" fillId="11" borderId="0" xfId="18" applyNumberFormat="1" applyFont="1" applyFill="1" applyAlignment="1">
      <alignment horizontal="center"/>
    </xf>
    <xf numFmtId="3" fontId="33" fillId="11" borderId="0" xfId="18" applyNumberFormat="1" applyFont="1" applyFill="1" applyAlignment="1">
      <alignment horizontal="center"/>
    </xf>
    <xf numFmtId="169" fontId="39" fillId="0" borderId="0" xfId="18" applyFont="1" applyAlignment="1">
      <alignment vertical="center"/>
    </xf>
    <xf numFmtId="169" fontId="4" fillId="0" borderId="0" xfId="18"/>
    <xf numFmtId="169" fontId="27" fillId="8" borderId="0" xfId="18" applyFont="1" applyFill="1" applyAlignment="1">
      <alignment horizontal="center" vertical="center"/>
    </xf>
    <xf numFmtId="3" fontId="27" fillId="8" borderId="0" xfId="18" applyNumberFormat="1" applyFont="1" applyFill="1"/>
    <xf numFmtId="169" fontId="40" fillId="0" borderId="0" xfId="18" applyFont="1" applyAlignment="1">
      <alignment horizontal="left" vertical="center" indent="2"/>
    </xf>
    <xf numFmtId="174" fontId="19" fillId="5" borderId="0" xfId="0" quotePrefix="1" applyNumberFormat="1" applyFont="1" applyFill="1" applyAlignment="1">
      <alignment horizontal="center" vertical="center"/>
    </xf>
    <xf numFmtId="169" fontId="14" fillId="8" borderId="5" xfId="0" applyNumberFormat="1" applyFont="1" applyFill="1" applyBorder="1" applyAlignment="1">
      <alignment horizontal="center" vertical="center"/>
    </xf>
    <xf numFmtId="169" fontId="14" fillId="8" borderId="5" xfId="0" applyNumberFormat="1" applyFont="1" applyFill="1" applyBorder="1" applyAlignment="1">
      <alignment horizontal="center" vertical="justify"/>
    </xf>
    <xf numFmtId="169" fontId="20" fillId="7" borderId="2" xfId="0" applyNumberFormat="1" applyFont="1" applyFill="1" applyBorder="1" applyAlignment="1">
      <alignment vertical="center"/>
    </xf>
    <xf numFmtId="169" fontId="14" fillId="8" borderId="2" xfId="0" applyNumberFormat="1" applyFont="1" applyFill="1" applyBorder="1" applyAlignment="1">
      <alignment vertical="center"/>
    </xf>
    <xf numFmtId="2" fontId="19" fillId="5" borderId="0" xfId="0" quotePrefix="1" applyNumberFormat="1" applyFont="1" applyFill="1" applyAlignment="1">
      <alignment horizontal="center" vertical="center" wrapText="1"/>
    </xf>
    <xf numFmtId="3" fontId="30" fillId="0" borderId="0" xfId="1" applyNumberFormat="1" applyFont="1" applyFill="1" applyBorder="1" applyAlignment="1">
      <alignment horizontal="left" indent="2"/>
    </xf>
    <xf numFmtId="169" fontId="41" fillId="7" borderId="2" xfId="0" applyNumberFormat="1" applyFont="1" applyFill="1" applyBorder="1" applyAlignment="1">
      <alignment vertical="center"/>
    </xf>
    <xf numFmtId="0" fontId="15" fillId="0" borderId="0" xfId="0" applyFont="1" applyAlignment="1">
      <alignment vertical="center"/>
    </xf>
    <xf numFmtId="0" fontId="12"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169" fontId="22" fillId="7" borderId="2" xfId="0" applyNumberFormat="1" applyFont="1" applyFill="1" applyBorder="1" applyAlignment="1">
      <alignment horizontal="left" vertical="center" indent="1"/>
    </xf>
    <xf numFmtId="175" fontId="14" fillId="8" borderId="0" xfId="0" applyNumberFormat="1" applyFont="1" applyFill="1" applyAlignment="1">
      <alignment horizontal="center" vertical="center"/>
    </xf>
    <xf numFmtId="3" fontId="14" fillId="8" borderId="0" xfId="0" applyNumberFormat="1" applyFont="1" applyFill="1" applyAlignment="1">
      <alignment horizontal="center"/>
    </xf>
    <xf numFmtId="3" fontId="19" fillId="5" borderId="0" xfId="18" applyNumberFormat="1" applyFont="1" applyFill="1" applyAlignment="1">
      <alignment horizontal="center"/>
    </xf>
    <xf numFmtId="0" fontId="19" fillId="5" borderId="0" xfId="18" applyNumberFormat="1" applyFont="1" applyFill="1" applyAlignment="1">
      <alignment horizontal="center"/>
    </xf>
    <xf numFmtId="3" fontId="43" fillId="5" borderId="0" xfId="18" applyNumberFormat="1" applyFont="1" applyFill="1" applyAlignment="1">
      <alignment horizontal="center"/>
    </xf>
    <xf numFmtId="176" fontId="22" fillId="7" borderId="0" xfId="0" applyNumberFormat="1" applyFont="1" applyFill="1" applyAlignment="1">
      <alignment horizontal="center" vertical="center"/>
    </xf>
    <xf numFmtId="3" fontId="44" fillId="0" borderId="0" xfId="1" applyNumberFormat="1" applyFont="1" applyFill="1" applyBorder="1" applyAlignment="1">
      <alignment horizontal="left" wrapText="1" indent="2"/>
    </xf>
    <xf numFmtId="176" fontId="20" fillId="7" borderId="0" xfId="0" applyNumberFormat="1" applyFont="1" applyFill="1" applyAlignment="1">
      <alignment horizontal="center" vertical="center"/>
    </xf>
    <xf numFmtId="176" fontId="14" fillId="8" borderId="0" xfId="0" applyNumberFormat="1" applyFont="1" applyFill="1" applyAlignment="1">
      <alignment horizontal="center" vertical="center"/>
    </xf>
    <xf numFmtId="176" fontId="20" fillId="7" borderId="0" xfId="0" applyNumberFormat="1" applyFont="1" applyFill="1" applyAlignment="1">
      <alignment horizontal="center" vertical="justify"/>
    </xf>
    <xf numFmtId="176" fontId="14" fillId="8" borderId="0" xfId="0" applyNumberFormat="1" applyFont="1" applyFill="1" applyAlignment="1">
      <alignment horizontal="center" vertical="justify"/>
    </xf>
    <xf numFmtId="176" fontId="22" fillId="7" borderId="0" xfId="0" applyNumberFormat="1" applyFont="1" applyFill="1" applyAlignment="1">
      <alignment horizontal="center" vertical="justify"/>
    </xf>
    <xf numFmtId="176" fontId="41" fillId="7" borderId="0" xfId="0" applyNumberFormat="1" applyFont="1" applyFill="1" applyAlignment="1">
      <alignment horizontal="center" vertical="center"/>
    </xf>
    <xf numFmtId="176" fontId="42" fillId="7" borderId="0" xfId="0" applyNumberFormat="1" applyFont="1" applyFill="1" applyAlignment="1">
      <alignment horizontal="center" vertical="center"/>
    </xf>
    <xf numFmtId="176" fontId="42" fillId="7" borderId="0" xfId="0" applyNumberFormat="1" applyFont="1" applyFill="1" applyAlignment="1">
      <alignment horizontal="center" vertical="justify"/>
    </xf>
    <xf numFmtId="177" fontId="26" fillId="5" borderId="4" xfId="0" applyNumberFormat="1" applyFont="1" applyFill="1" applyBorder="1" applyAlignment="1">
      <alignment horizontal="center" vertical="center" wrapText="1"/>
    </xf>
    <xf numFmtId="177" fontId="26" fillId="5" borderId="4" xfId="0" applyNumberFormat="1" applyFont="1" applyFill="1" applyBorder="1" applyAlignment="1">
      <alignment horizontal="center" vertical="center"/>
    </xf>
    <xf numFmtId="177" fontId="1" fillId="0" borderId="0" xfId="17" applyNumberFormat="1" applyFont="1" applyFill="1" applyAlignment="1">
      <alignment horizontal="center"/>
    </xf>
    <xf numFmtId="177" fontId="29" fillId="6" borderId="0" xfId="17" applyNumberFormat="1" applyFont="1" applyFill="1" applyAlignment="1">
      <alignment horizontal="center"/>
    </xf>
    <xf numFmtId="177" fontId="28" fillId="6" borderId="0" xfId="17" applyNumberFormat="1" applyFont="1" applyFill="1" applyAlignment="1">
      <alignment horizontal="center" vertical="center"/>
    </xf>
    <xf numFmtId="177" fontId="1" fillId="0" borderId="0" xfId="15" applyNumberFormat="1" applyFont="1"/>
    <xf numFmtId="177" fontId="1" fillId="0" borderId="0" xfId="16" applyNumberFormat="1" applyFont="1"/>
    <xf numFmtId="177" fontId="25" fillId="0" borderId="0" xfId="17" applyNumberFormat="1" applyFont="1" applyFill="1" applyAlignment="1">
      <alignment horizontal="center"/>
    </xf>
    <xf numFmtId="0" fontId="45" fillId="0" borderId="0" xfId="0" applyFont="1"/>
  </cellXfs>
  <cellStyles count="21">
    <cellStyle name="=C:\WINNT\SYSTEM32\COMMAND.COM" xfId="12" xr:uid="{00000000-0005-0000-0000-000000000000}"/>
    <cellStyle name="=C:\WINNT\SYSTEM32\COMMAND.COM 2" xfId="1" xr:uid="{00000000-0005-0000-0000-000001000000}"/>
    <cellStyle name="Comma 39" xfId="17" xr:uid="{AD856C7E-1B8B-491A-9C95-4E454C317BC6}"/>
    <cellStyle name="Comma 40" xfId="20" xr:uid="{4C75AF09-767D-4947-B921-5559ADCD2D14}"/>
    <cellStyle name="Euro" xfId="7" xr:uid="{00000000-0005-0000-0000-000002000000}"/>
    <cellStyle name="Millares" xfId="15" builtinId="3"/>
    <cellStyle name="Millares 2" xfId="5" xr:uid="{00000000-0005-0000-0000-000003000000}"/>
    <cellStyle name="Normal" xfId="0" builtinId="0"/>
    <cellStyle name="Normal 114" xfId="16" xr:uid="{DD36C915-495F-46F5-9228-0A6E67F09AB2}"/>
    <cellStyle name="Normal 115" xfId="18" xr:uid="{25A12108-1F73-4F78-A953-C161E6FAAFB7}"/>
    <cellStyle name="Normal 2" xfId="8" xr:uid="{00000000-0005-0000-0000-000005000000}"/>
    <cellStyle name="Normal 3" xfId="10" xr:uid="{00000000-0005-0000-0000-000006000000}"/>
    <cellStyle name="Normal 4" xfId="13" xr:uid="{00000000-0005-0000-0000-000007000000}"/>
    <cellStyle name="Normal 5" xfId="2" xr:uid="{00000000-0005-0000-0000-000008000000}"/>
    <cellStyle name="Normal 5 18" xfId="19" xr:uid="{06D16CBF-EB47-4F92-9A00-F7B141861A80}"/>
    <cellStyle name="Normal 5 2" xfId="11" xr:uid="{00000000-0005-0000-0000-000009000000}"/>
    <cellStyle name="Normal 6" xfId="6" xr:uid="{00000000-0005-0000-0000-00000A000000}"/>
    <cellStyle name="Porcentaje" xfId="3" builtinId="5"/>
    <cellStyle name="Porcentaje 2" xfId="14" xr:uid="{00000000-0005-0000-0000-00000C000000}"/>
    <cellStyle name="Porcentual 2" xfId="9" xr:uid="{00000000-0005-0000-0000-00000D000000}"/>
    <cellStyle name="Porcentual 3" xfId="4" xr:uid="{00000000-0005-0000-0000-00000E000000}"/>
  </cellStyles>
  <dxfs count="0"/>
  <tableStyles count="1" defaultTableStyle="TableStyleMedium9" defaultPivotStyle="PivotStyleLight16">
    <tableStyle name="Invisible" pivot="0" table="0" count="0" xr9:uid="{3B6DA59F-C7E2-49CF-9185-D4FE2270C222}"/>
  </tableStyles>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104775</xdr:rowOff>
    </xdr:from>
    <xdr:to>
      <xdr:col>0</xdr:col>
      <xdr:colOff>1390650</xdr:colOff>
      <xdr:row>4</xdr:row>
      <xdr:rowOff>57150</xdr:rowOff>
    </xdr:to>
    <xdr:pic>
      <xdr:nvPicPr>
        <xdr:cNvPr id="7395" name="Picture 10">
          <a:extLst>
            <a:ext uri="{FF2B5EF4-FFF2-40B4-BE49-F238E27FC236}">
              <a16:creationId xmlns:a16="http://schemas.microsoft.com/office/drawing/2014/main" id="{00000000-0008-0000-0000-0000E3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104775"/>
          <a:ext cx="1371600" cy="600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1447800</xdr:colOff>
      <xdr:row>3</xdr:row>
      <xdr:rowOff>142875</xdr:rowOff>
    </xdr:to>
    <xdr:pic>
      <xdr:nvPicPr>
        <xdr:cNvPr id="1252" name="Picture 10">
          <a:extLst>
            <a:ext uri="{FF2B5EF4-FFF2-40B4-BE49-F238E27FC236}">
              <a16:creationId xmlns:a16="http://schemas.microsoft.com/office/drawing/2014/main" id="{00000000-0008-0000-0100-0000E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575"/>
          <a:ext cx="1371600"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3300" name="Picture 10">
          <a:extLst>
            <a:ext uri="{FF2B5EF4-FFF2-40B4-BE49-F238E27FC236}">
              <a16:creationId xmlns:a16="http://schemas.microsoft.com/office/drawing/2014/main" id="{00000000-0008-0000-0200-0000E4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11333" name="Picture 10">
          <a:extLst>
            <a:ext uri="{FF2B5EF4-FFF2-40B4-BE49-F238E27FC236}">
              <a16:creationId xmlns:a16="http://schemas.microsoft.com/office/drawing/2014/main" id="{00000000-0008-0000-0300-000045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2" name="Picture 1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600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104775</xdr:rowOff>
    </xdr:to>
    <xdr:pic>
      <xdr:nvPicPr>
        <xdr:cNvPr id="2" name="Picture 10">
          <a:extLst>
            <a:ext uri="{FF2B5EF4-FFF2-40B4-BE49-F238E27FC236}">
              <a16:creationId xmlns:a16="http://schemas.microsoft.com/office/drawing/2014/main" id="{D60E09FE-E194-41DC-9DB5-90FD4E2ACF6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5905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6372" name="Picture 10">
          <a:extLst>
            <a:ext uri="{FF2B5EF4-FFF2-40B4-BE49-F238E27FC236}">
              <a16:creationId xmlns:a16="http://schemas.microsoft.com/office/drawing/2014/main" id="{00000000-0008-0000-0600-0000E4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7"/>
  <sheetViews>
    <sheetView showGridLines="0" tabSelected="1" zoomScale="85" zoomScaleNormal="85" zoomScaleSheetLayoutView="50" workbookViewId="0"/>
  </sheetViews>
  <sheetFormatPr baseColWidth="10" defaultColWidth="11.33203125" defaultRowHeight="14"/>
  <cols>
    <col min="1" max="1" width="65.5" style="3" customWidth="1"/>
    <col min="2" max="2" width="12.33203125" style="3" customWidth="1"/>
    <col min="3" max="3" width="11.33203125" style="3" customWidth="1"/>
    <col min="4" max="16384" width="11.33203125" style="3"/>
  </cols>
  <sheetData>
    <row r="1" spans="1:7">
      <c r="A1" s="3" t="s">
        <v>131</v>
      </c>
    </row>
    <row r="5" spans="1:7" ht="19">
      <c r="A5" s="1" t="s">
        <v>55</v>
      </c>
      <c r="B5" s="1"/>
      <c r="C5" s="2"/>
      <c r="D5" s="2"/>
    </row>
    <row r="6" spans="1:7" ht="19">
      <c r="A6" s="4">
        <v>45016</v>
      </c>
      <c r="B6" s="1"/>
      <c r="C6" s="2"/>
      <c r="D6" s="2"/>
    </row>
    <row r="7" spans="1:7" ht="19">
      <c r="A7" s="1" t="s">
        <v>56</v>
      </c>
      <c r="B7" s="1"/>
      <c r="C7" s="2"/>
      <c r="D7" s="2"/>
    </row>
    <row r="8" spans="1:7">
      <c r="A8" s="66"/>
      <c r="B8" s="67"/>
      <c r="C8" s="67"/>
      <c r="D8" s="67"/>
    </row>
    <row r="9" spans="1:7">
      <c r="A9" s="66"/>
      <c r="B9" s="68"/>
      <c r="C9" s="68"/>
    </row>
    <row r="10" spans="1:7">
      <c r="A10" s="66"/>
      <c r="B10" s="68"/>
      <c r="C10" s="68"/>
      <c r="D10" s="69" t="s">
        <v>91</v>
      </c>
    </row>
    <row r="11" spans="1:7">
      <c r="A11" s="70" t="s">
        <v>20</v>
      </c>
      <c r="B11" s="130" t="s">
        <v>140</v>
      </c>
      <c r="C11" s="130" t="s">
        <v>18</v>
      </c>
      <c r="D11" s="131" t="s">
        <v>19</v>
      </c>
    </row>
    <row r="12" spans="1:7">
      <c r="A12" s="72"/>
      <c r="B12" s="132">
        <v>2023</v>
      </c>
      <c r="C12" s="132">
        <v>2022</v>
      </c>
      <c r="D12" s="133"/>
    </row>
    <row r="13" spans="1:7">
      <c r="A13" s="75"/>
      <c r="B13" s="76"/>
      <c r="C13" s="76"/>
      <c r="D13" s="76"/>
    </row>
    <row r="14" spans="1:7">
      <c r="A14" s="77" t="s">
        <v>4</v>
      </c>
      <c r="B14" s="78">
        <v>129660.17934676711</v>
      </c>
      <c r="C14" s="78">
        <v>131300.49337091029</v>
      </c>
      <c r="D14" s="79">
        <v>-1640.3140241431829</v>
      </c>
      <c r="E14" s="80"/>
      <c r="F14" s="80"/>
      <c r="G14" s="80"/>
    </row>
    <row r="15" spans="1:7">
      <c r="A15" s="81" t="s">
        <v>5</v>
      </c>
      <c r="B15" s="82">
        <v>19861.54470811443</v>
      </c>
      <c r="C15" s="82">
        <v>20118.164049347557</v>
      </c>
      <c r="D15" s="83">
        <v>-256.61934123312676</v>
      </c>
    </row>
    <row r="16" spans="1:7">
      <c r="A16" s="84" t="s">
        <v>6</v>
      </c>
      <c r="B16" s="85">
        <v>8156.3736875896047</v>
      </c>
      <c r="C16" s="85">
        <v>8189.2219751592866</v>
      </c>
      <c r="D16" s="83">
        <v>-32.848287569681816</v>
      </c>
    </row>
    <row r="17" spans="1:7">
      <c r="A17" s="84" t="s">
        <v>7</v>
      </c>
      <c r="B17" s="85">
        <v>11705.171020524827</v>
      </c>
      <c r="C17" s="85">
        <v>11928.94207418827</v>
      </c>
      <c r="D17" s="83">
        <v>-223.77105366344222</v>
      </c>
    </row>
    <row r="18" spans="1:7">
      <c r="A18" s="81" t="s">
        <v>8</v>
      </c>
      <c r="B18" s="82">
        <v>305.41853111030997</v>
      </c>
      <c r="C18" s="82">
        <v>306.79071841932</v>
      </c>
      <c r="D18" s="83">
        <v>-1.3721873090100303</v>
      </c>
    </row>
    <row r="19" spans="1:7">
      <c r="A19" s="81" t="s">
        <v>9</v>
      </c>
      <c r="B19" s="82">
        <v>85745.856972354144</v>
      </c>
      <c r="C19" s="82">
        <v>86326.322943474064</v>
      </c>
      <c r="D19" s="83">
        <v>-580.46597111992014</v>
      </c>
    </row>
    <row r="20" spans="1:7">
      <c r="A20" s="84" t="s">
        <v>9</v>
      </c>
      <c r="B20" s="85">
        <v>73782.953208613355</v>
      </c>
      <c r="C20" s="85">
        <v>74812.880029618827</v>
      </c>
      <c r="D20" s="83">
        <v>-1029.9268210054724</v>
      </c>
    </row>
    <row r="21" spans="1:7">
      <c r="A21" s="84" t="s">
        <v>10</v>
      </c>
      <c r="B21" s="85">
        <v>11962.903763740795</v>
      </c>
      <c r="C21" s="85">
        <v>11513.442913855242</v>
      </c>
      <c r="D21" s="83">
        <v>449.46084988555231</v>
      </c>
    </row>
    <row r="22" spans="1:7">
      <c r="A22" s="81" t="s">
        <v>11</v>
      </c>
      <c r="B22" s="86">
        <v>2384.6551543869869</v>
      </c>
      <c r="C22" s="86">
        <v>2370.4201580144641</v>
      </c>
      <c r="D22" s="83">
        <v>14.234996372522801</v>
      </c>
    </row>
    <row r="23" spans="1:7">
      <c r="A23" s="81" t="s">
        <v>12</v>
      </c>
      <c r="B23" s="82">
        <v>9851.4845861215035</v>
      </c>
      <c r="C23" s="82">
        <v>10507.680937692156</v>
      </c>
      <c r="D23" s="83">
        <v>-656.19635157065204</v>
      </c>
    </row>
    <row r="24" spans="1:7">
      <c r="A24" s="84" t="s">
        <v>13</v>
      </c>
      <c r="B24" s="85">
        <v>860.63154991158274</v>
      </c>
      <c r="C24" s="85">
        <v>857.48586481055884</v>
      </c>
      <c r="D24" s="83">
        <v>3.1456851010239006</v>
      </c>
    </row>
    <row r="25" spans="1:7">
      <c r="A25" s="84" t="s">
        <v>14</v>
      </c>
      <c r="B25" s="85">
        <v>31.588970124250199</v>
      </c>
      <c r="C25" s="85">
        <v>32.327315169510605</v>
      </c>
      <c r="D25" s="83">
        <v>-0.7383450452604059</v>
      </c>
    </row>
    <row r="26" spans="1:7">
      <c r="A26" s="84" t="s">
        <v>15</v>
      </c>
      <c r="B26" s="85">
        <v>6296.6814895156349</v>
      </c>
      <c r="C26" s="85">
        <v>5957.1697790918724</v>
      </c>
      <c r="D26" s="83">
        <v>339.51171042376245</v>
      </c>
    </row>
    <row r="27" spans="1:7">
      <c r="A27" s="84" t="s">
        <v>16</v>
      </c>
      <c r="B27" s="85">
        <v>2662.5825765700365</v>
      </c>
      <c r="C27" s="85">
        <v>3660.6979786202141</v>
      </c>
      <c r="D27" s="83">
        <v>-998.11540205017764</v>
      </c>
    </row>
    <row r="28" spans="1:7">
      <c r="A28" s="81" t="s">
        <v>96</v>
      </c>
      <c r="B28" s="86">
        <v>4123.0038367157067</v>
      </c>
      <c r="C28" s="86">
        <v>4614.2036754058499</v>
      </c>
      <c r="D28" s="83">
        <v>-491.19983869014322</v>
      </c>
    </row>
    <row r="29" spans="1:7">
      <c r="A29" s="81" t="s">
        <v>25</v>
      </c>
      <c r="B29" s="86">
        <v>736.184786268062</v>
      </c>
      <c r="C29" s="86">
        <v>736.44417772345378</v>
      </c>
      <c r="D29" s="83">
        <v>-0.25939145539177844</v>
      </c>
    </row>
    <row r="30" spans="1:7">
      <c r="A30" s="81" t="s">
        <v>17</v>
      </c>
      <c r="B30" s="86">
        <v>6652.0307716959687</v>
      </c>
      <c r="C30" s="86">
        <v>6320.4667108334306</v>
      </c>
      <c r="D30" s="83">
        <v>331.5640608625381</v>
      </c>
    </row>
    <row r="31" spans="1:7">
      <c r="A31" s="87"/>
      <c r="B31" s="88"/>
      <c r="C31" s="88"/>
      <c r="D31" s="89" t="s">
        <v>132</v>
      </c>
    </row>
    <row r="32" spans="1:7">
      <c r="A32" s="90" t="s">
        <v>21</v>
      </c>
      <c r="B32" s="78">
        <v>23977.751120877667</v>
      </c>
      <c r="C32" s="78">
        <v>23367.333473743412</v>
      </c>
      <c r="D32" s="79">
        <v>610.41764713425437</v>
      </c>
      <c r="E32" s="80"/>
      <c r="F32" s="80"/>
      <c r="G32" s="80"/>
    </row>
    <row r="33" spans="1:7">
      <c r="A33" s="81" t="s">
        <v>118</v>
      </c>
      <c r="B33" s="86">
        <v>1311.0218010351896</v>
      </c>
      <c r="C33" s="86">
        <v>308.3598830698383</v>
      </c>
      <c r="D33" s="91">
        <v>1002.6619179653512</v>
      </c>
    </row>
    <row r="34" spans="1:7">
      <c r="A34" s="81" t="s">
        <v>22</v>
      </c>
      <c r="B34" s="86">
        <v>267.10921966914799</v>
      </c>
      <c r="C34" s="86">
        <v>259.21630153291795</v>
      </c>
      <c r="D34" s="91">
        <v>7.8929181362300369</v>
      </c>
    </row>
    <row r="35" spans="1:7">
      <c r="A35" s="81" t="s">
        <v>23</v>
      </c>
      <c r="B35" s="86">
        <v>2593.480699437956</v>
      </c>
      <c r="C35" s="86">
        <v>2158.7501392586441</v>
      </c>
      <c r="D35" s="91">
        <v>434.73056017931185</v>
      </c>
    </row>
    <row r="36" spans="1:7">
      <c r="A36" s="81" t="s">
        <v>24</v>
      </c>
      <c r="B36" s="92">
        <v>12099.048782550726</v>
      </c>
      <c r="C36" s="92">
        <v>11220.330574369633</v>
      </c>
      <c r="D36" s="91">
        <v>878.71820818109336</v>
      </c>
    </row>
    <row r="37" spans="1:7">
      <c r="A37" s="84" t="s">
        <v>25</v>
      </c>
      <c r="B37" s="85">
        <v>777.06306810766387</v>
      </c>
      <c r="C37" s="85">
        <v>452.58600111423954</v>
      </c>
      <c r="D37" s="93">
        <v>324.47706699342433</v>
      </c>
    </row>
    <row r="38" spans="1:7">
      <c r="A38" s="84" t="s">
        <v>26</v>
      </c>
      <c r="B38" s="85">
        <v>1191.9731938337218</v>
      </c>
      <c r="C38" s="85">
        <v>898.35001359321086</v>
      </c>
      <c r="D38" s="93">
        <v>293.62318024051092</v>
      </c>
    </row>
    <row r="39" spans="1:7">
      <c r="A39" s="84" t="s">
        <v>27</v>
      </c>
      <c r="B39" s="85">
        <v>10130.01252060934</v>
      </c>
      <c r="C39" s="85">
        <v>9869.3945596621834</v>
      </c>
      <c r="D39" s="93">
        <v>260.61796094715646</v>
      </c>
    </row>
    <row r="40" spans="1:7">
      <c r="A40" s="81" t="s">
        <v>28</v>
      </c>
      <c r="B40" s="92">
        <v>3806.6362340127125</v>
      </c>
      <c r="C40" s="92">
        <v>4812.8612006002859</v>
      </c>
      <c r="D40" s="91">
        <v>-1006.2249665875734</v>
      </c>
    </row>
    <row r="41" spans="1:7">
      <c r="A41" s="84" t="s">
        <v>29</v>
      </c>
      <c r="B41" s="85">
        <v>1766.0280833158909</v>
      </c>
      <c r="C41" s="85">
        <v>2963.7700538377826</v>
      </c>
      <c r="D41" s="93">
        <v>-1197.7419705218917</v>
      </c>
    </row>
    <row r="42" spans="1:7">
      <c r="A42" s="84" t="s">
        <v>16</v>
      </c>
      <c r="B42" s="85">
        <v>2040.6081506968217</v>
      </c>
      <c r="C42" s="85">
        <v>1849.0911467625033</v>
      </c>
      <c r="D42" s="93">
        <v>191.51700393431838</v>
      </c>
    </row>
    <row r="43" spans="1:7">
      <c r="A43" s="81" t="s">
        <v>30</v>
      </c>
      <c r="B43" s="86">
        <v>3900.4543841719351</v>
      </c>
      <c r="C43" s="86">
        <v>4607.8153749120902</v>
      </c>
      <c r="D43" s="91">
        <v>-707.3609907401551</v>
      </c>
    </row>
    <row r="44" spans="1:7">
      <c r="A44" s="81"/>
      <c r="B44" s="86"/>
      <c r="C44" s="86"/>
      <c r="D44" s="91"/>
    </row>
    <row r="45" spans="1:7">
      <c r="A45" s="95" t="s">
        <v>31</v>
      </c>
      <c r="B45" s="96">
        <v>153637.93046764476</v>
      </c>
      <c r="C45" s="96">
        <v>154667.8268446537</v>
      </c>
      <c r="D45" s="96">
        <v>-1029.8963770089285</v>
      </c>
      <c r="E45" s="80"/>
      <c r="F45" s="80"/>
      <c r="G45" s="80"/>
    </row>
    <row r="46" spans="1:7" s="100" customFormat="1">
      <c r="A46" s="97"/>
      <c r="B46" s="98"/>
      <c r="C46" s="98"/>
      <c r="D46" s="98"/>
      <c r="E46" s="99"/>
      <c r="F46" s="99"/>
      <c r="G46" s="99"/>
    </row>
    <row r="47" spans="1:7">
      <c r="B47" s="101"/>
      <c r="C47" s="101"/>
      <c r="D47" s="101"/>
    </row>
    <row r="48" spans="1:7">
      <c r="A48" s="70" t="s">
        <v>32</v>
      </c>
      <c r="B48" s="130" t="s">
        <v>140</v>
      </c>
      <c r="C48" s="130" t="s">
        <v>18</v>
      </c>
      <c r="D48" s="71" t="s">
        <v>19</v>
      </c>
    </row>
    <row r="49" spans="1:7">
      <c r="A49" s="75"/>
      <c r="B49" s="73">
        <v>2023</v>
      </c>
      <c r="C49" s="73">
        <v>2022</v>
      </c>
      <c r="D49" s="74"/>
    </row>
    <row r="50" spans="1:7" s="100" customFormat="1">
      <c r="A50" s="108"/>
      <c r="B50" s="109"/>
      <c r="C50" s="109"/>
      <c r="D50" s="110"/>
    </row>
    <row r="51" spans="1:7">
      <c r="A51" s="90" t="s">
        <v>33</v>
      </c>
      <c r="B51" s="102">
        <v>59385.145882762852</v>
      </c>
      <c r="C51" s="102">
        <v>58113.614514088287</v>
      </c>
      <c r="D51" s="103">
        <v>1271.5313686745649</v>
      </c>
      <c r="E51" s="80"/>
      <c r="F51" s="80"/>
      <c r="G51" s="80"/>
    </row>
    <row r="52" spans="1:7">
      <c r="A52" s="75" t="s">
        <v>34</v>
      </c>
      <c r="B52" s="82">
        <v>41791.197202092444</v>
      </c>
      <c r="C52" s="82">
        <v>41119.035232659502</v>
      </c>
      <c r="D52" s="83">
        <v>672.16196943294199</v>
      </c>
    </row>
    <row r="53" spans="1:7">
      <c r="A53" s="84" t="s">
        <v>35</v>
      </c>
      <c r="B53" s="85">
        <v>4834.7730000000001</v>
      </c>
      <c r="C53" s="85">
        <v>4771.5704999999998</v>
      </c>
      <c r="D53" s="94">
        <v>63.202500000000327</v>
      </c>
    </row>
    <row r="54" spans="1:7">
      <c r="A54" s="84" t="s">
        <v>103</v>
      </c>
      <c r="B54" s="85">
        <v>-415.77612007265105</v>
      </c>
      <c r="C54" s="85">
        <v>-932.213094558389</v>
      </c>
      <c r="D54" s="94">
        <v>516.43697448573789</v>
      </c>
    </row>
    <row r="55" spans="1:7">
      <c r="A55" s="84" t="s">
        <v>36</v>
      </c>
      <c r="B55" s="85">
        <v>41008.72382929406</v>
      </c>
      <c r="C55" s="85">
        <v>36840.213459087026</v>
      </c>
      <c r="D55" s="94">
        <v>4168.5103702070337</v>
      </c>
    </row>
    <row r="56" spans="1:7">
      <c r="A56" s="84" t="s">
        <v>37</v>
      </c>
      <c r="B56" s="85">
        <v>-2343.3476790466198</v>
      </c>
      <c r="C56" s="85">
        <v>-1756.4126381445001</v>
      </c>
      <c r="D56" s="94">
        <v>-586.93504090211968</v>
      </c>
    </row>
    <row r="57" spans="1:7">
      <c r="A57" s="84" t="s">
        <v>38</v>
      </c>
      <c r="B57" s="85">
        <v>-2543.5214174767248</v>
      </c>
      <c r="C57" s="85">
        <v>-2142.7102588664688</v>
      </c>
      <c r="D57" s="94">
        <v>-400.81115861025592</v>
      </c>
    </row>
    <row r="58" spans="1:7">
      <c r="A58" s="84" t="s">
        <v>122</v>
      </c>
      <c r="B58" s="85">
        <v>-235.0609168</v>
      </c>
      <c r="C58" s="85">
        <v>0</v>
      </c>
      <c r="D58" s="94">
        <v>-235.0609168</v>
      </c>
    </row>
    <row r="59" spans="1:7">
      <c r="A59" s="84" t="s">
        <v>104</v>
      </c>
      <c r="B59" s="85">
        <v>1485.4065061943816</v>
      </c>
      <c r="C59" s="85">
        <v>4338.5872651418413</v>
      </c>
      <c r="D59" s="94">
        <v>-2853.1807589474597</v>
      </c>
    </row>
    <row r="60" spans="1:7" s="6" customFormat="1">
      <c r="A60" s="75" t="s">
        <v>39</v>
      </c>
      <c r="B60" s="82">
        <v>8343.9486806704081</v>
      </c>
      <c r="C60" s="82">
        <v>8744.5792814287852</v>
      </c>
      <c r="D60" s="83">
        <v>-400.63060075837711</v>
      </c>
    </row>
    <row r="61" spans="1:7">
      <c r="A61" s="75" t="s">
        <v>105</v>
      </c>
      <c r="B61" s="82">
        <v>9250</v>
      </c>
      <c r="C61" s="82">
        <v>8250</v>
      </c>
      <c r="D61" s="83">
        <v>1000</v>
      </c>
    </row>
    <row r="62" spans="1:7">
      <c r="A62" s="75"/>
      <c r="B62" s="83"/>
      <c r="C62" s="83"/>
      <c r="D62" s="83"/>
    </row>
    <row r="63" spans="1:7" s="6" customFormat="1">
      <c r="A63" s="90" t="s">
        <v>40</v>
      </c>
      <c r="B63" s="78">
        <v>65172.44783341622</v>
      </c>
      <c r="C63" s="78">
        <v>67713.992823003689</v>
      </c>
      <c r="D63" s="79">
        <v>-2541.5449895874699</v>
      </c>
    </row>
    <row r="64" spans="1:7">
      <c r="A64" s="75" t="s">
        <v>41</v>
      </c>
      <c r="B64" s="86">
        <v>1207.3318097972403</v>
      </c>
      <c r="C64" s="86">
        <v>1246.6228088896648</v>
      </c>
      <c r="D64" s="83">
        <v>-39.290999092424499</v>
      </c>
      <c r="E64" s="80"/>
      <c r="F64" s="80"/>
      <c r="G64" s="80"/>
    </row>
    <row r="65" spans="1:7">
      <c r="A65" s="75" t="s">
        <v>106</v>
      </c>
      <c r="B65" s="86">
        <v>5679.3930204850903</v>
      </c>
      <c r="C65" s="86">
        <v>5672.5509393736183</v>
      </c>
      <c r="D65" s="83">
        <v>6.8420811114719982</v>
      </c>
    </row>
    <row r="66" spans="1:7">
      <c r="A66" s="75" t="s">
        <v>107</v>
      </c>
      <c r="B66" s="82">
        <v>4182.6197474560477</v>
      </c>
      <c r="C66" s="82">
        <v>4225.4509465320762</v>
      </c>
      <c r="D66" s="83">
        <v>-42.831199076028497</v>
      </c>
    </row>
    <row r="67" spans="1:7" s="6" customFormat="1">
      <c r="A67" s="84" t="s">
        <v>42</v>
      </c>
      <c r="B67" s="85">
        <v>1182.4954322194819</v>
      </c>
      <c r="C67" s="85">
        <v>1226.4779013048949</v>
      </c>
      <c r="D67" s="94">
        <v>-43.982469085412959</v>
      </c>
    </row>
    <row r="68" spans="1:7">
      <c r="A68" s="84" t="s">
        <v>43</v>
      </c>
      <c r="B68" s="85">
        <v>3000.124315236566</v>
      </c>
      <c r="C68" s="85">
        <v>2998.9730452271815</v>
      </c>
      <c r="D68" s="94">
        <v>1.1512700093844614</v>
      </c>
    </row>
    <row r="69" spans="1:7">
      <c r="A69" s="75" t="s">
        <v>44</v>
      </c>
      <c r="B69" s="82">
        <v>41366.224679139821</v>
      </c>
      <c r="C69" s="82">
        <v>44216.369616208132</v>
      </c>
      <c r="D69" s="83">
        <v>-2850.1449370683113</v>
      </c>
    </row>
    <row r="70" spans="1:7" s="6" customFormat="1">
      <c r="A70" s="84" t="s">
        <v>45</v>
      </c>
      <c r="B70" s="85">
        <v>34138.73060406297</v>
      </c>
      <c r="C70" s="85">
        <v>36128.262181549188</v>
      </c>
      <c r="D70" s="94">
        <v>-1989.5315774862174</v>
      </c>
    </row>
    <row r="71" spans="1:7" s="6" customFormat="1">
      <c r="A71" s="84" t="s">
        <v>46</v>
      </c>
      <c r="B71" s="85">
        <v>611.49780229412329</v>
      </c>
      <c r="C71" s="85">
        <v>576.18124676384059</v>
      </c>
      <c r="D71" s="94">
        <v>35.316555530282699</v>
      </c>
    </row>
    <row r="72" spans="1:7" s="6" customFormat="1">
      <c r="A72" s="84" t="s">
        <v>47</v>
      </c>
      <c r="B72" s="85">
        <v>2310.2174379283138</v>
      </c>
      <c r="C72" s="85">
        <v>2287.4259062509605</v>
      </c>
      <c r="D72" s="94">
        <v>22.791531677353305</v>
      </c>
      <c r="E72" s="5"/>
      <c r="F72" s="5"/>
      <c r="G72" s="5"/>
    </row>
    <row r="73" spans="1:7" s="6" customFormat="1">
      <c r="A73" s="84" t="s">
        <v>16</v>
      </c>
      <c r="B73" s="85">
        <v>2788.2138637259804</v>
      </c>
      <c r="C73" s="85">
        <v>3690.3470204778832</v>
      </c>
      <c r="D73" s="94">
        <v>-902.13315675190279</v>
      </c>
    </row>
    <row r="74" spans="1:7" s="6" customFormat="1">
      <c r="A74" s="84" t="s">
        <v>48</v>
      </c>
      <c r="B74" s="85">
        <v>1517.5649711284348</v>
      </c>
      <c r="C74" s="85">
        <v>1534.1532611662606</v>
      </c>
      <c r="D74" s="94">
        <v>-16.5882900378258</v>
      </c>
    </row>
    <row r="75" spans="1:7" s="6" customFormat="1">
      <c r="A75" s="75" t="s">
        <v>123</v>
      </c>
      <c r="B75" s="86">
        <v>299.94539470027604</v>
      </c>
      <c r="C75" s="86">
        <v>309.33980884217164</v>
      </c>
      <c r="D75" s="83">
        <v>-9.3944141418955951</v>
      </c>
    </row>
    <row r="76" spans="1:7" s="6" customFormat="1">
      <c r="A76" s="75" t="s">
        <v>100</v>
      </c>
      <c r="B76" s="86">
        <v>368.19514246151755</v>
      </c>
      <c r="C76" s="86">
        <v>361.54693376236293</v>
      </c>
      <c r="D76" s="83">
        <v>6.6482086991546225</v>
      </c>
    </row>
    <row r="77" spans="1:7" s="6" customFormat="1">
      <c r="A77" s="75" t="s">
        <v>49</v>
      </c>
      <c r="B77" s="86">
        <v>12068.738039376232</v>
      </c>
      <c r="C77" s="86">
        <v>11682.111769395662</v>
      </c>
      <c r="D77" s="83">
        <v>386.62626998057021</v>
      </c>
    </row>
    <row r="78" spans="1:7" s="6" customFormat="1">
      <c r="A78" s="75"/>
      <c r="B78" s="86"/>
      <c r="C78" s="86"/>
      <c r="D78" s="83"/>
    </row>
    <row r="79" spans="1:7">
      <c r="A79" s="104"/>
      <c r="B79" s="89"/>
      <c r="C79" s="89"/>
      <c r="D79" s="89"/>
    </row>
    <row r="80" spans="1:7">
      <c r="A80" s="105" t="s">
        <v>50</v>
      </c>
      <c r="B80" s="106">
        <v>29080.336754587875</v>
      </c>
      <c r="C80" s="106">
        <v>28840.219506395279</v>
      </c>
      <c r="D80" s="107">
        <v>240.11724819259689</v>
      </c>
    </row>
    <row r="81" spans="1:4">
      <c r="A81" s="75" t="s">
        <v>133</v>
      </c>
      <c r="B81" s="83">
        <v>599.24874866125367</v>
      </c>
      <c r="C81" s="83">
        <v>27.305020147528701</v>
      </c>
      <c r="D81" s="83">
        <v>571.94372851372498</v>
      </c>
    </row>
    <row r="82" spans="1:4">
      <c r="A82" s="75" t="s">
        <v>107</v>
      </c>
      <c r="B82" s="83">
        <v>1091.6858065344561</v>
      </c>
      <c r="C82" s="83">
        <v>922.30174092899369</v>
      </c>
      <c r="D82" s="83">
        <v>169.38406560546241</v>
      </c>
    </row>
    <row r="83" spans="1:4" s="6" customFormat="1" ht="14.25" customHeight="1">
      <c r="A83" s="84" t="s">
        <v>42</v>
      </c>
      <c r="B83" s="94">
        <v>24.053900525760596</v>
      </c>
      <c r="C83" s="94">
        <v>41.704159085037404</v>
      </c>
      <c r="D83" s="94">
        <v>-17.650258559276807</v>
      </c>
    </row>
    <row r="84" spans="1:4">
      <c r="A84" s="84" t="s">
        <v>43</v>
      </c>
      <c r="B84" s="94">
        <v>1067.6319060086955</v>
      </c>
      <c r="C84" s="94">
        <v>880.59758184395628</v>
      </c>
      <c r="D84" s="94">
        <v>187.03432416473925</v>
      </c>
    </row>
    <row r="85" spans="1:4">
      <c r="A85" s="111" t="s">
        <v>97</v>
      </c>
      <c r="B85" s="83">
        <v>23330.839423419355</v>
      </c>
      <c r="C85" s="83">
        <v>25079.232701504778</v>
      </c>
      <c r="D85" s="83">
        <v>-1748.3932780854229</v>
      </c>
    </row>
    <row r="86" spans="1:4">
      <c r="A86" s="115" t="s">
        <v>45</v>
      </c>
      <c r="B86" s="94">
        <v>11620.366203185933</v>
      </c>
      <c r="C86" s="94">
        <v>10458.335462365751</v>
      </c>
      <c r="D86" s="94">
        <v>1162.0307408201825</v>
      </c>
    </row>
    <row r="87" spans="1:4">
      <c r="A87" s="115" t="s">
        <v>46</v>
      </c>
      <c r="B87" s="94">
        <v>63.892038253895095</v>
      </c>
      <c r="C87" s="94">
        <v>86.668327500000103</v>
      </c>
      <c r="D87" s="94">
        <v>-22.776289246105009</v>
      </c>
    </row>
    <row r="88" spans="1:4">
      <c r="A88" s="115" t="s">
        <v>16</v>
      </c>
      <c r="B88" s="94">
        <v>2974.1971558880341</v>
      </c>
      <c r="C88" s="94">
        <v>3397.8080197865111</v>
      </c>
      <c r="D88" s="94">
        <v>-423.61086389847696</v>
      </c>
    </row>
    <row r="89" spans="1:4">
      <c r="A89" s="115" t="s">
        <v>47</v>
      </c>
      <c r="B89" s="94">
        <v>146.59574545401</v>
      </c>
      <c r="C89" s="94">
        <v>151.31706749255977</v>
      </c>
      <c r="D89" s="94">
        <v>-4.7213220385497721</v>
      </c>
    </row>
    <row r="90" spans="1:4">
      <c r="A90" s="115" t="s">
        <v>51</v>
      </c>
      <c r="B90" s="94">
        <v>5485.5570674081519</v>
      </c>
      <c r="C90" s="94">
        <v>5926.704585281439</v>
      </c>
      <c r="D90" s="94">
        <v>-441.14751787328714</v>
      </c>
    </row>
    <row r="91" spans="1:4">
      <c r="A91" s="115" t="s">
        <v>48</v>
      </c>
      <c r="B91" s="94">
        <v>3040.2312132293287</v>
      </c>
      <c r="C91" s="94">
        <v>5058.3992390785152</v>
      </c>
      <c r="D91" s="94">
        <v>-2018.1680258491865</v>
      </c>
    </row>
    <row r="92" spans="1:4">
      <c r="A92" s="75" t="s">
        <v>98</v>
      </c>
      <c r="B92" s="83">
        <v>4058.5627759728095</v>
      </c>
      <c r="C92" s="83">
        <v>2811.3800438139806</v>
      </c>
      <c r="D92" s="83">
        <v>1247.1827321588289</v>
      </c>
    </row>
    <row r="93" spans="1:4">
      <c r="A93" s="84" t="s">
        <v>101</v>
      </c>
      <c r="B93" s="94">
        <v>852.53305002171078</v>
      </c>
      <c r="C93" s="94">
        <v>156.09095557822297</v>
      </c>
      <c r="D93" s="94">
        <v>696.4420944434878</v>
      </c>
    </row>
    <row r="94" spans="1:4">
      <c r="A94" s="84" t="s">
        <v>52</v>
      </c>
      <c r="B94" s="94">
        <v>2057.5902315793805</v>
      </c>
      <c r="C94" s="94">
        <v>1262.1493409016455</v>
      </c>
      <c r="D94" s="94">
        <v>795.44089067773507</v>
      </c>
    </row>
    <row r="95" spans="1:4">
      <c r="A95" s="84" t="s">
        <v>53</v>
      </c>
      <c r="B95" s="94">
        <v>1148.4394943717177</v>
      </c>
      <c r="C95" s="94">
        <v>1393.1397473341124</v>
      </c>
      <c r="D95" s="94">
        <v>-244.70025296239464</v>
      </c>
    </row>
    <row r="96" spans="1:4">
      <c r="A96" s="112"/>
      <c r="B96" s="83"/>
      <c r="C96" s="83"/>
      <c r="D96" s="83"/>
    </row>
    <row r="97" spans="1:7">
      <c r="A97" s="113" t="s">
        <v>54</v>
      </c>
      <c r="B97" s="114">
        <v>153637.93047076697</v>
      </c>
      <c r="C97" s="114">
        <v>154667.82684348727</v>
      </c>
      <c r="D97" s="114">
        <v>-1029.8963727203081</v>
      </c>
      <c r="E97" s="80"/>
      <c r="F97" s="80"/>
      <c r="G97" s="80"/>
    </row>
  </sheetData>
  <pageMargins left="0.70866141732283472" right="0.70866141732283472" top="0.74803149606299213" bottom="0.74803149606299213" header="0.31496062992125984" footer="0.31496062992125984"/>
  <pageSetup paperSize="9" scale="62" orientation="portrait" r:id="rId1"/>
  <headerFooter>
    <oddFooter>&amp;C&amp;1#&amp;"Calibri"&amp;12&amp;K008000Internal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2"/>
  <sheetViews>
    <sheetView showGridLines="0" zoomScale="90" zoomScaleNormal="90" workbookViewId="0"/>
  </sheetViews>
  <sheetFormatPr baseColWidth="10" defaultColWidth="11.33203125" defaultRowHeight="14"/>
  <cols>
    <col min="1" max="1" width="55.83203125" style="3" bestFit="1" customWidth="1"/>
    <col min="2" max="2" width="13.33203125" style="3" customWidth="1"/>
    <col min="3" max="4" width="13.6640625" style="3" customWidth="1"/>
    <col min="5" max="16384" width="11.33203125" style="3"/>
  </cols>
  <sheetData>
    <row r="2" spans="1:8" ht="12.75" customHeight="1"/>
    <row r="3" spans="1:8" ht="12.75" customHeight="1"/>
    <row r="4" spans="1:8" ht="12.75" customHeight="1"/>
    <row r="5" spans="1:8" ht="19">
      <c r="A5" s="1" t="s">
        <v>57</v>
      </c>
      <c r="B5" s="1"/>
      <c r="C5" s="1"/>
      <c r="D5" s="2"/>
    </row>
    <row r="6" spans="1:8" ht="19">
      <c r="A6" s="4">
        <f>+'Balance Sheet'!A6</f>
        <v>45016</v>
      </c>
      <c r="B6" s="1"/>
      <c r="C6" s="1"/>
      <c r="D6" s="2"/>
    </row>
    <row r="7" spans="1:8" ht="19">
      <c r="A7" s="8" t="s">
        <v>56</v>
      </c>
      <c r="B7" s="1"/>
      <c r="C7" s="1"/>
      <c r="D7" s="2"/>
    </row>
    <row r="8" spans="1:8">
      <c r="A8" s="9"/>
      <c r="B8" s="9"/>
      <c r="C8" s="10"/>
      <c r="D8" s="9"/>
    </row>
    <row r="9" spans="1:8">
      <c r="A9" s="9"/>
      <c r="B9" s="9"/>
      <c r="C9" s="11"/>
      <c r="D9" s="12" t="s">
        <v>91</v>
      </c>
    </row>
    <row r="10" spans="1:8" ht="32" customHeight="1">
      <c r="A10" s="9"/>
      <c r="B10" s="13" t="s">
        <v>142</v>
      </c>
      <c r="C10" s="13" t="s">
        <v>141</v>
      </c>
      <c r="D10" s="13" t="s">
        <v>0</v>
      </c>
    </row>
    <row r="11" spans="1:8">
      <c r="A11" s="14" t="s">
        <v>58</v>
      </c>
      <c r="B11" s="15">
        <v>15460.608491404806</v>
      </c>
      <c r="C11" s="15">
        <v>12150.043572577215</v>
      </c>
      <c r="D11" s="15">
        <v>27.247350176583506</v>
      </c>
      <c r="F11" s="33"/>
      <c r="G11" s="33"/>
      <c r="H11" s="33"/>
    </row>
    <row r="12" spans="1:8">
      <c r="A12" s="16" t="s">
        <v>59</v>
      </c>
      <c r="B12" s="17">
        <v>-8752.1066777373999</v>
      </c>
      <c r="C12" s="17">
        <v>-7464.6438361546634</v>
      </c>
      <c r="D12" s="17">
        <v>17.247478511258215</v>
      </c>
      <c r="F12" s="33"/>
      <c r="G12" s="33"/>
      <c r="H12" s="33"/>
    </row>
    <row r="13" spans="1:8">
      <c r="A13" s="18" t="s">
        <v>60</v>
      </c>
      <c r="B13" s="19">
        <v>6708.5018136674053</v>
      </c>
      <c r="C13" s="19">
        <v>4685.3997364225525</v>
      </c>
      <c r="D13" s="23">
        <v>43.178857537341173</v>
      </c>
      <c r="F13" s="33"/>
      <c r="G13" s="33"/>
      <c r="H13" s="33"/>
    </row>
    <row r="14" spans="1:8">
      <c r="A14" s="14" t="s">
        <v>61</v>
      </c>
      <c r="B14" s="15">
        <v>-1464.7935670969889</v>
      </c>
      <c r="C14" s="15">
        <v>-1151.2684827969795</v>
      </c>
      <c r="D14" s="15">
        <v>27.233012019777327</v>
      </c>
      <c r="F14" s="33"/>
      <c r="G14" s="33"/>
      <c r="H14" s="33"/>
    </row>
    <row r="15" spans="1:8">
      <c r="A15" s="20" t="s">
        <v>62</v>
      </c>
      <c r="B15" s="21">
        <v>-898.7632968789801</v>
      </c>
      <c r="C15" s="21">
        <v>-723.37519716587576</v>
      </c>
      <c r="D15" s="21">
        <v>24.245799468969963</v>
      </c>
      <c r="F15" s="33"/>
      <c r="G15" s="33"/>
      <c r="H15" s="33"/>
    </row>
    <row r="16" spans="1:8">
      <c r="A16" s="20" t="s">
        <v>63</v>
      </c>
      <c r="B16" s="22">
        <v>184.38648176948683</v>
      </c>
      <c r="C16" s="22">
        <v>175.9440583550068</v>
      </c>
      <c r="D16" s="22">
        <v>4.7983566443861037</v>
      </c>
      <c r="F16" s="33"/>
      <c r="G16" s="33"/>
      <c r="H16" s="33"/>
    </row>
    <row r="17" spans="1:8">
      <c r="A17" s="20" t="s">
        <v>64</v>
      </c>
      <c r="B17" s="21">
        <v>-954.19359627126835</v>
      </c>
      <c r="C17" s="21">
        <v>-780.68441568621131</v>
      </c>
      <c r="D17" s="21">
        <v>22.225265049327874</v>
      </c>
      <c r="F17" s="33"/>
      <c r="G17" s="33"/>
      <c r="H17" s="33"/>
    </row>
    <row r="18" spans="1:8">
      <c r="A18" s="20" t="s">
        <v>102</v>
      </c>
      <c r="B18" s="22">
        <v>203.77684428377287</v>
      </c>
      <c r="C18" s="22">
        <v>176.84707170010103</v>
      </c>
      <c r="D18" s="21">
        <v>15.227717555504464</v>
      </c>
      <c r="F18" s="33"/>
      <c r="G18" s="33"/>
      <c r="H18" s="33"/>
    </row>
    <row r="19" spans="1:8">
      <c r="A19" s="14" t="s">
        <v>65</v>
      </c>
      <c r="B19" s="15">
        <v>-1179.2050683472148</v>
      </c>
      <c r="C19" s="15">
        <v>-583.20290388183423</v>
      </c>
      <c r="D19" s="15">
        <v>102.1946496662403</v>
      </c>
      <c r="F19" s="33"/>
      <c r="G19" s="33"/>
      <c r="H19" s="33"/>
    </row>
    <row r="20" spans="1:8">
      <c r="A20" s="18" t="s">
        <v>1</v>
      </c>
      <c r="B20" s="23">
        <v>4064.5031782232022</v>
      </c>
      <c r="C20" s="23">
        <v>2950.9283497437391</v>
      </c>
      <c r="D20" s="23">
        <v>37.736423813074516</v>
      </c>
      <c r="F20" s="33"/>
      <c r="G20" s="33"/>
      <c r="H20" s="33"/>
    </row>
    <row r="21" spans="1:8">
      <c r="A21" s="16" t="s">
        <v>66</v>
      </c>
      <c r="B21" s="17">
        <v>-1326.4781026828866</v>
      </c>
      <c r="C21" s="17">
        <v>-1203.8725636262561</v>
      </c>
      <c r="D21" s="17">
        <v>10.184262251755541</v>
      </c>
      <c r="F21" s="33"/>
      <c r="G21" s="33"/>
      <c r="H21" s="33"/>
    </row>
    <row r="22" spans="1:8">
      <c r="A22" s="18" t="s">
        <v>67</v>
      </c>
      <c r="B22" s="23">
        <v>2738.0250755403154</v>
      </c>
      <c r="C22" s="23">
        <v>1747.0557861174832</v>
      </c>
      <c r="D22" s="23">
        <v>56.722246495922313</v>
      </c>
      <c r="F22" s="33"/>
      <c r="G22" s="33"/>
      <c r="H22" s="33"/>
    </row>
    <row r="23" spans="1:8">
      <c r="A23" s="16" t="s">
        <v>68</v>
      </c>
      <c r="B23" s="17">
        <v>-1036.2293898365936</v>
      </c>
      <c r="C23" s="17">
        <v>-706.06359296603932</v>
      </c>
      <c r="D23" s="17">
        <v>46.761481566212801</v>
      </c>
      <c r="F23" s="33"/>
      <c r="G23" s="33"/>
      <c r="H23" s="33"/>
    </row>
    <row r="24" spans="1:8">
      <c r="A24" s="16" t="s">
        <v>69</v>
      </c>
      <c r="B24" s="17">
        <v>526.08981966519946</v>
      </c>
      <c r="C24" s="17">
        <v>306.60388059680321</v>
      </c>
      <c r="D24" s="17">
        <v>71.586158218600417</v>
      </c>
      <c r="F24" s="33"/>
      <c r="G24" s="33"/>
      <c r="H24" s="33"/>
    </row>
    <row r="25" spans="1:8">
      <c r="A25" s="14" t="s">
        <v>70</v>
      </c>
      <c r="B25" s="15">
        <v>-510.1395701713941</v>
      </c>
      <c r="C25" s="15">
        <v>-399.45971236923612</v>
      </c>
      <c r="D25" s="15">
        <v>27.707389349905782</v>
      </c>
      <c r="F25" s="33"/>
      <c r="G25" s="33"/>
      <c r="H25" s="33"/>
    </row>
    <row r="26" spans="1:8">
      <c r="A26" s="14" t="s">
        <v>71</v>
      </c>
      <c r="B26" s="15">
        <v>3.4406858302790009</v>
      </c>
      <c r="C26" s="15">
        <v>215.82017615057205</v>
      </c>
      <c r="D26" s="15">
        <v>-98.40576266239421</v>
      </c>
      <c r="F26" s="33"/>
      <c r="G26" s="33"/>
      <c r="H26" s="33"/>
    </row>
    <row r="27" spans="1:8">
      <c r="A27" s="18" t="s">
        <v>72</v>
      </c>
      <c r="B27" s="23">
        <v>2231.3261911992004</v>
      </c>
      <c r="C27" s="23">
        <v>1563.4162498988192</v>
      </c>
      <c r="D27" s="129">
        <v>42.721184543374605</v>
      </c>
      <c r="F27" s="33"/>
      <c r="G27" s="33"/>
      <c r="H27" s="33"/>
    </row>
    <row r="28" spans="1:8">
      <c r="A28" s="16" t="s">
        <v>73</v>
      </c>
      <c r="B28" s="17">
        <v>-591.92568516758945</v>
      </c>
      <c r="C28" s="17">
        <v>-311.54411131539672</v>
      </c>
      <c r="D28" s="15">
        <v>89.997391595164487</v>
      </c>
      <c r="F28" s="33"/>
      <c r="G28" s="33"/>
      <c r="H28" s="33"/>
    </row>
    <row r="29" spans="1:8">
      <c r="A29" s="16" t="s">
        <v>74</v>
      </c>
      <c r="B29" s="17">
        <v>-153.99399983722762</v>
      </c>
      <c r="C29" s="17">
        <v>-193.61938528457745</v>
      </c>
      <c r="D29" s="15">
        <v>-20.465608538684968</v>
      </c>
      <c r="F29" s="33"/>
      <c r="G29" s="33"/>
      <c r="H29" s="33"/>
    </row>
    <row r="30" spans="1:8">
      <c r="A30" s="18" t="s">
        <v>75</v>
      </c>
      <c r="B30" s="23">
        <v>1485.4065061943832</v>
      </c>
      <c r="C30" s="23">
        <v>1058.2527532988449</v>
      </c>
      <c r="D30" s="23">
        <v>40.364057789029182</v>
      </c>
      <c r="F30" s="33"/>
      <c r="G30" s="33"/>
      <c r="H30" s="33"/>
    </row>
    <row r="31" spans="1:8" ht="12" customHeight="1"/>
    <row r="32" spans="1:8">
      <c r="A32" s="59"/>
    </row>
  </sheetData>
  <pageMargins left="0.7" right="0.7" top="0.75" bottom="0.75" header="0.3" footer="0.3"/>
  <pageSetup paperSize="9" scale="99" orientation="portrait" r:id="rId1"/>
  <headerFooter>
    <oddFooter>&amp;C&amp;1#&amp;"Calibri"&amp;12&amp;K008000Internal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51"/>
  <sheetViews>
    <sheetView showGridLines="0" zoomScale="90" zoomScaleNormal="90" workbookViewId="0"/>
  </sheetViews>
  <sheetFormatPr baseColWidth="10" defaultColWidth="11.33203125" defaultRowHeight="14"/>
  <cols>
    <col min="1" max="1" width="36.1640625" style="3" bestFit="1" customWidth="1"/>
    <col min="2" max="2" width="12.33203125" style="3" bestFit="1" customWidth="1"/>
    <col min="3" max="3" width="18.33203125" style="3" customWidth="1"/>
    <col min="4" max="4" width="14.1640625" style="3" customWidth="1"/>
    <col min="5" max="5" width="13.83203125" style="3" customWidth="1"/>
    <col min="6" max="16384" width="11.33203125" style="3"/>
  </cols>
  <sheetData>
    <row r="2" spans="1:5" ht="12.75" customHeight="1"/>
    <row r="3" spans="1:5" ht="12.75" customHeight="1"/>
    <row r="4" spans="1:5" ht="18.75" customHeight="1">
      <c r="E4" s="24"/>
    </row>
    <row r="5" spans="1:5" ht="18.75" customHeight="1">
      <c r="C5" s="56" t="s">
        <v>85</v>
      </c>
      <c r="D5" s="56"/>
      <c r="E5" s="24"/>
    </row>
    <row r="6" spans="1:5" ht="19">
      <c r="A6" s="28" t="s">
        <v>3</v>
      </c>
      <c r="C6" s="26">
        <f>+'Balance Sheet'!A6</f>
        <v>45016</v>
      </c>
      <c r="D6" s="26"/>
      <c r="E6" s="25"/>
    </row>
    <row r="7" spans="1:5" ht="19">
      <c r="B7" s="24"/>
      <c r="C7" s="25" t="s">
        <v>56</v>
      </c>
      <c r="D7" s="25"/>
      <c r="E7" s="24"/>
    </row>
    <row r="8" spans="1:5" ht="19">
      <c r="A8" s="39"/>
      <c r="B8" s="40"/>
      <c r="C8" s="40"/>
      <c r="D8" s="40"/>
      <c r="E8" s="40"/>
    </row>
    <row r="9" spans="1:5">
      <c r="A9" s="41"/>
      <c r="B9" s="42"/>
      <c r="C9" s="42"/>
      <c r="D9" s="42"/>
      <c r="E9" s="12" t="s">
        <v>91</v>
      </c>
    </row>
    <row r="10" spans="1:5" ht="34.25" customHeight="1">
      <c r="A10" s="43" t="s">
        <v>143</v>
      </c>
      <c r="B10" s="44" t="s">
        <v>124</v>
      </c>
      <c r="C10" s="45" t="s">
        <v>151</v>
      </c>
      <c r="D10" s="45" t="s">
        <v>83</v>
      </c>
      <c r="E10" s="45" t="s">
        <v>153</v>
      </c>
    </row>
    <row r="11" spans="1:5">
      <c r="A11" s="46" t="s">
        <v>76</v>
      </c>
      <c r="B11" s="134">
        <v>5136.1440385039714</v>
      </c>
      <c r="C11" s="134">
        <v>10499.394936700854</v>
      </c>
      <c r="D11" s="134">
        <v>7.3368061823407995</v>
      </c>
      <c r="E11" s="134">
        <v>-182.26728998235987</v>
      </c>
    </row>
    <row r="12" spans="1:5">
      <c r="A12" s="46" t="s">
        <v>77</v>
      </c>
      <c r="B12" s="134">
        <v>-2349.5110380355991</v>
      </c>
      <c r="C12" s="134">
        <v>-6569.9925265501151</v>
      </c>
      <c r="D12" s="134">
        <v>-0.14670100657999999</v>
      </c>
      <c r="E12" s="134">
        <v>167.54358785489575</v>
      </c>
    </row>
    <row r="13" spans="1:5">
      <c r="A13" s="47" t="s">
        <v>60</v>
      </c>
      <c r="B13" s="19">
        <v>2786.6330004683718</v>
      </c>
      <c r="C13" s="19">
        <v>3929.4024101507389</v>
      </c>
      <c r="D13" s="19">
        <v>7.1901051757608005</v>
      </c>
      <c r="E13" s="19">
        <v>-14.723702127465048</v>
      </c>
    </row>
    <row r="14" spans="1:5">
      <c r="A14" s="46" t="s">
        <v>61</v>
      </c>
      <c r="B14" s="134">
        <v>-774.88839852088131</v>
      </c>
      <c r="C14" s="134">
        <v>-692.34286673450481</v>
      </c>
      <c r="D14" s="134">
        <v>-3.3943686682517002</v>
      </c>
      <c r="E14" s="134">
        <v>5.8320668266487772</v>
      </c>
    </row>
    <row r="15" spans="1:5">
      <c r="A15" s="48" t="s">
        <v>62</v>
      </c>
      <c r="B15" s="134">
        <v>-501.55343695660753</v>
      </c>
      <c r="C15" s="134">
        <v>-265.86614870516883</v>
      </c>
      <c r="D15" s="134">
        <v>-2.6457419306272003</v>
      </c>
      <c r="E15" s="134">
        <v>-128.69796928657669</v>
      </c>
    </row>
    <row r="16" spans="1:5">
      <c r="A16" s="48" t="s">
        <v>63</v>
      </c>
      <c r="B16" s="134">
        <v>142.24682252649171</v>
      </c>
      <c r="C16" s="134">
        <v>39.914700194006194</v>
      </c>
      <c r="D16" s="134">
        <v>0</v>
      </c>
      <c r="E16" s="134">
        <v>2.2249590489889188</v>
      </c>
    </row>
    <row r="17" spans="1:5">
      <c r="A17" s="48" t="s">
        <v>64</v>
      </c>
      <c r="B17" s="134">
        <v>-557.79395249546531</v>
      </c>
      <c r="C17" s="134">
        <v>-539.16881809320353</v>
      </c>
      <c r="D17" s="134">
        <v>-0.74303578381450008</v>
      </c>
      <c r="E17" s="134">
        <v>143.51221010121498</v>
      </c>
    </row>
    <row r="18" spans="1:5">
      <c r="A18" s="48" t="s">
        <v>102</v>
      </c>
      <c r="B18" s="134">
        <v>142.21216840469981</v>
      </c>
      <c r="C18" s="134">
        <v>72.777399869861497</v>
      </c>
      <c r="D18" s="134">
        <v>-5.5909538100000003E-3</v>
      </c>
      <c r="E18" s="134">
        <v>-11.207133036978426</v>
      </c>
    </row>
    <row r="19" spans="1:5">
      <c r="A19" s="46" t="s">
        <v>65</v>
      </c>
      <c r="B19" s="134">
        <v>-352.76153365075572</v>
      </c>
      <c r="C19" s="134">
        <v>-823.5243013501489</v>
      </c>
      <c r="D19" s="134">
        <v>-0.48984938230000002</v>
      </c>
      <c r="E19" s="134">
        <v>-2.4293839640099324</v>
      </c>
    </row>
    <row r="20" spans="1:5">
      <c r="A20" s="47" t="s">
        <v>1</v>
      </c>
      <c r="B20" s="23">
        <v>1658.9830682967349</v>
      </c>
      <c r="C20" s="23">
        <v>2413.5352420660834</v>
      </c>
      <c r="D20" s="23">
        <v>3.3058871252090998</v>
      </c>
      <c r="E20" s="23">
        <v>-11.321019264825503</v>
      </c>
    </row>
    <row r="21" spans="1:5">
      <c r="A21" s="46" t="s">
        <v>78</v>
      </c>
      <c r="B21" s="134">
        <v>-618.9092295660829</v>
      </c>
      <c r="C21" s="134">
        <v>-677.87068138014899</v>
      </c>
      <c r="D21" s="134">
        <v>-2.3404815509985002</v>
      </c>
      <c r="E21" s="134">
        <v>-27.357710185656249</v>
      </c>
    </row>
    <row r="22" spans="1:5">
      <c r="A22" s="47" t="s">
        <v>67</v>
      </c>
      <c r="B22" s="23">
        <v>1040.0738387306519</v>
      </c>
      <c r="C22" s="23">
        <v>1735.6645606859342</v>
      </c>
      <c r="D22" s="23">
        <v>0.9654055742105998</v>
      </c>
      <c r="E22" s="23">
        <v>-38.67872945048245</v>
      </c>
    </row>
    <row r="23" spans="1:5">
      <c r="A23" s="46" t="s">
        <v>79</v>
      </c>
      <c r="B23" s="134">
        <v>-323.03323433042408</v>
      </c>
      <c r="C23" s="134">
        <v>-142.4949856990826</v>
      </c>
      <c r="D23" s="134">
        <v>2.6741246210697001</v>
      </c>
      <c r="E23" s="134">
        <v>-47.28547476295708</v>
      </c>
    </row>
    <row r="24" spans="1:5">
      <c r="A24" s="46" t="s">
        <v>80</v>
      </c>
      <c r="B24" s="134">
        <v>3.5744684404408997</v>
      </c>
      <c r="C24" s="134">
        <v>5.1571485296031003</v>
      </c>
      <c r="D24" s="134">
        <v>-5.2931942691209999</v>
      </c>
      <c r="E24" s="134">
        <v>2.2631293560002631E-3</v>
      </c>
    </row>
    <row r="25" spans="1:5">
      <c r="A25" s="47" t="s">
        <v>81</v>
      </c>
      <c r="B25" s="23">
        <v>720.61507284066886</v>
      </c>
      <c r="C25" s="23">
        <v>1598.3267235164551</v>
      </c>
      <c r="D25" s="23">
        <v>-1.6536640738407</v>
      </c>
      <c r="E25" s="23">
        <v>-85.961941084083861</v>
      </c>
    </row>
    <row r="26" spans="1:5">
      <c r="A26" s="46" t="s">
        <v>82</v>
      </c>
      <c r="B26" s="134">
        <v>-269.90945775330869</v>
      </c>
      <c r="C26" s="134">
        <v>-548.9642014089568</v>
      </c>
      <c r="D26" s="134">
        <v>-0.64418280805479999</v>
      </c>
      <c r="E26" s="134">
        <v>73.598156965503208</v>
      </c>
    </row>
    <row r="27" spans="1:5">
      <c r="A27" s="49" t="s">
        <v>75</v>
      </c>
      <c r="B27" s="50">
        <v>450.70561508736012</v>
      </c>
      <c r="C27" s="50">
        <v>1049.3625221074981</v>
      </c>
      <c r="D27" s="50">
        <v>-2.2978468818954996</v>
      </c>
      <c r="E27" s="50">
        <v>-12.363784118580567</v>
      </c>
    </row>
    <row r="29" spans="1:5">
      <c r="A29" s="152" t="s">
        <v>150</v>
      </c>
    </row>
    <row r="30" spans="1:5" ht="19">
      <c r="C30" s="37"/>
      <c r="D30" s="37"/>
    </row>
    <row r="31" spans="1:5">
      <c r="E31" s="12" t="s">
        <v>91</v>
      </c>
    </row>
    <row r="32" spans="1:5" ht="32.25" customHeight="1">
      <c r="A32" s="43" t="s">
        <v>145</v>
      </c>
      <c r="B32" s="44" t="s">
        <v>124</v>
      </c>
      <c r="C32" s="45" t="s">
        <v>119</v>
      </c>
      <c r="D32" s="45" t="s">
        <v>83</v>
      </c>
      <c r="E32" s="45" t="s">
        <v>84</v>
      </c>
    </row>
    <row r="33" spans="1:5">
      <c r="A33" s="51" t="s">
        <v>76</v>
      </c>
      <c r="B33" s="134">
        <v>4387.4189859641319</v>
      </c>
      <c r="C33" s="134">
        <v>7901.9633818501043</v>
      </c>
      <c r="D33" s="134">
        <v>14.716502060889999</v>
      </c>
      <c r="E33" s="134">
        <v>-154.05529729790985</v>
      </c>
    </row>
    <row r="34" spans="1:5">
      <c r="A34" s="51" t="s">
        <v>77</v>
      </c>
      <c r="B34" s="134">
        <v>-1954.7120682860314</v>
      </c>
      <c r="C34" s="134">
        <v>-5640.64788595143</v>
      </c>
      <c r="D34" s="134">
        <v>-12.54070047676</v>
      </c>
      <c r="E34" s="134">
        <v>143.25681855955813</v>
      </c>
    </row>
    <row r="35" spans="1:5">
      <c r="A35" s="52" t="s">
        <v>60</v>
      </c>
      <c r="B35" s="23">
        <v>2432.7069176781001</v>
      </c>
      <c r="C35" s="23">
        <v>2261.3154958986756</v>
      </c>
      <c r="D35" s="23">
        <v>2.1758015841300002</v>
      </c>
      <c r="E35" s="23">
        <v>-10.798478738353587</v>
      </c>
    </row>
    <row r="36" spans="1:5">
      <c r="A36" s="53" t="s">
        <v>61</v>
      </c>
      <c r="B36" s="134">
        <v>-512.40150703541156</v>
      </c>
      <c r="C36" s="134">
        <v>-652.86851995048903</v>
      </c>
      <c r="D36" s="134">
        <v>-2.9921558212704999</v>
      </c>
      <c r="E36" s="134">
        <v>16.99370001019162</v>
      </c>
    </row>
    <row r="37" spans="1:5">
      <c r="A37" s="54" t="s">
        <v>62</v>
      </c>
      <c r="B37" s="134">
        <v>-366.26858278965551</v>
      </c>
      <c r="C37" s="134">
        <v>-245.7108187871267</v>
      </c>
      <c r="D37" s="134">
        <v>-2.4405882301343</v>
      </c>
      <c r="E37" s="134">
        <v>-108.95520735895937</v>
      </c>
    </row>
    <row r="38" spans="1:5">
      <c r="A38" s="54" t="s">
        <v>63</v>
      </c>
      <c r="B38" s="134">
        <v>133.50200963484991</v>
      </c>
      <c r="C38" s="134">
        <v>40.274059563105105</v>
      </c>
      <c r="D38" s="134">
        <v>0</v>
      </c>
      <c r="E38" s="134">
        <v>2.1679891570517826</v>
      </c>
    </row>
    <row r="39" spans="1:5">
      <c r="A39" s="54" t="s">
        <v>64</v>
      </c>
      <c r="B39" s="134">
        <v>-407.72109496430437</v>
      </c>
      <c r="C39" s="134">
        <v>-512.55676773289497</v>
      </c>
      <c r="D39" s="134">
        <v>-0.69390960896619991</v>
      </c>
      <c r="E39" s="134">
        <v>140.28735661995424</v>
      </c>
    </row>
    <row r="40" spans="1:5">
      <c r="A40" s="54" t="s">
        <v>102</v>
      </c>
      <c r="B40" s="134">
        <v>128.08616108369841</v>
      </c>
      <c r="C40" s="134">
        <v>65.12500700642741</v>
      </c>
      <c r="D40" s="134">
        <v>0.14234201783</v>
      </c>
      <c r="E40" s="134">
        <v>-16.506438407854787</v>
      </c>
    </row>
    <row r="41" spans="1:5">
      <c r="A41" s="53" t="s">
        <v>65</v>
      </c>
      <c r="B41" s="134">
        <v>-332.88012381714174</v>
      </c>
      <c r="C41" s="134">
        <v>-248.28313600601442</v>
      </c>
      <c r="D41" s="134">
        <v>-0.45515114344239999</v>
      </c>
      <c r="E41" s="134">
        <v>-1.5844929152357277</v>
      </c>
    </row>
    <row r="42" spans="1:5">
      <c r="A42" s="52" t="s">
        <v>1</v>
      </c>
      <c r="B42" s="23">
        <v>1587.4252868255469</v>
      </c>
      <c r="C42" s="23">
        <v>1360.163839942172</v>
      </c>
      <c r="D42" s="23">
        <v>-1.2715053805828997</v>
      </c>
      <c r="E42" s="23">
        <v>4.610728356603004</v>
      </c>
    </row>
    <row r="43" spans="1:5">
      <c r="A43" s="53" t="s">
        <v>78</v>
      </c>
      <c r="B43" s="36">
        <v>-535.87060896273579</v>
      </c>
      <c r="C43" s="36">
        <v>-634.87894409865419</v>
      </c>
      <c r="D43" s="36">
        <v>-2.1798797723295</v>
      </c>
      <c r="E43" s="21">
        <v>-30.943130792536721</v>
      </c>
    </row>
    <row r="44" spans="1:5">
      <c r="A44" s="52" t="s">
        <v>67</v>
      </c>
      <c r="B44" s="23">
        <v>1051.5546778628113</v>
      </c>
      <c r="C44" s="23">
        <v>725.2848958435178</v>
      </c>
      <c r="D44" s="23">
        <v>-3.4513851529123998</v>
      </c>
      <c r="E44" s="23">
        <v>-26.332402435933719</v>
      </c>
    </row>
    <row r="45" spans="1:5">
      <c r="A45" s="53" t="s">
        <v>79</v>
      </c>
      <c r="B45" s="134">
        <v>-186.81771917441262</v>
      </c>
      <c r="C45" s="134">
        <v>-93.587501397368584</v>
      </c>
      <c r="D45" s="134">
        <v>8.9332008964200016E-2</v>
      </c>
      <c r="E45" s="134">
        <v>-119.14382380641898</v>
      </c>
    </row>
    <row r="46" spans="1:5">
      <c r="A46" s="53" t="s">
        <v>80</v>
      </c>
      <c r="B46" s="134">
        <v>3.0595338333323996</v>
      </c>
      <c r="C46" s="134">
        <v>225.38930482946049</v>
      </c>
      <c r="D46" s="134">
        <v>-12.630926960012701</v>
      </c>
      <c r="E46" s="134">
        <v>2.2644477918802295E-3</v>
      </c>
    </row>
    <row r="47" spans="1:5">
      <c r="A47" s="52" t="s">
        <v>81</v>
      </c>
      <c r="B47" s="23">
        <v>867.79649252173101</v>
      </c>
      <c r="C47" s="23">
        <v>857.0866992756097</v>
      </c>
      <c r="D47" s="23">
        <v>-15.992980103960903</v>
      </c>
      <c r="E47" s="23">
        <v>-145.47396179456078</v>
      </c>
    </row>
    <row r="48" spans="1:5">
      <c r="A48" s="53" t="s">
        <v>82</v>
      </c>
      <c r="B48" s="134">
        <v>-314.93424267779801</v>
      </c>
      <c r="C48" s="134">
        <v>-244.9200085736818</v>
      </c>
      <c r="D48" s="134">
        <v>0.56345354399999992</v>
      </c>
      <c r="E48" s="134">
        <v>54.127301107505581</v>
      </c>
    </row>
    <row r="49" spans="1:5">
      <c r="A49" s="52" t="s">
        <v>75</v>
      </c>
      <c r="B49" s="23">
        <v>552.862249843933</v>
      </c>
      <c r="C49" s="23">
        <v>612.16669070192791</v>
      </c>
      <c r="D49" s="23">
        <v>-15.429526559960903</v>
      </c>
      <c r="E49" s="23">
        <v>-91.346660687055376</v>
      </c>
    </row>
    <row r="50" spans="1:5" ht="9.5" customHeight="1"/>
    <row r="51" spans="1:5">
      <c r="A51" s="135"/>
    </row>
  </sheetData>
  <pageMargins left="0.7" right="0.7" top="0.75" bottom="0.75" header="0.3" footer="0.3"/>
  <pageSetup paperSize="9" scale="81" orientation="portrait" r:id="rId1"/>
  <headerFooter>
    <oddFooter>&amp;C&amp;1#&amp;"Calibri"&amp;12&amp;K008000Internal Use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50"/>
  <sheetViews>
    <sheetView showGridLines="0" zoomScale="90" zoomScaleNormal="90" workbookViewId="0"/>
  </sheetViews>
  <sheetFormatPr baseColWidth="10" defaultColWidth="11.33203125" defaultRowHeight="14"/>
  <cols>
    <col min="1" max="1" width="40.5" style="3" customWidth="1"/>
    <col min="2" max="2" width="15.83203125" style="3" bestFit="1" customWidth="1"/>
    <col min="3" max="3" width="15.33203125" style="3" bestFit="1" customWidth="1"/>
    <col min="4" max="4" width="15.33203125" style="3" customWidth="1"/>
    <col min="5" max="5" width="11.33203125" style="3" customWidth="1"/>
    <col min="6" max="16384" width="11.33203125" style="3"/>
  </cols>
  <sheetData>
    <row r="2" spans="1:7" ht="12.75" customHeight="1"/>
    <row r="3" spans="1:7" ht="12.75" customHeight="1"/>
    <row r="4" spans="1:7" ht="12.75" customHeight="1"/>
    <row r="5" spans="1:7" ht="19">
      <c r="B5" s="25" t="s">
        <v>90</v>
      </c>
    </row>
    <row r="6" spans="1:7" ht="19">
      <c r="B6" s="27">
        <f>+'Balance Sheet'!A6</f>
        <v>45016</v>
      </c>
    </row>
    <row r="7" spans="1:7" ht="19">
      <c r="B7" s="25" t="s">
        <v>56</v>
      </c>
    </row>
    <row r="8" spans="1:7">
      <c r="B8" s="30"/>
      <c r="E8" s="12" t="s">
        <v>91</v>
      </c>
    </row>
    <row r="9" spans="1:7">
      <c r="A9" s="57" t="s">
        <v>142</v>
      </c>
      <c r="B9" s="38" t="s">
        <v>86</v>
      </c>
      <c r="C9" s="38" t="s">
        <v>87</v>
      </c>
      <c r="D9" s="38" t="s">
        <v>88</v>
      </c>
      <c r="E9" s="38" t="s">
        <v>89</v>
      </c>
      <c r="F9" s="33"/>
    </row>
    <row r="10" spans="1:7">
      <c r="A10" s="32" t="s">
        <v>76</v>
      </c>
      <c r="B10" s="136">
        <v>515.43886252999994</v>
      </c>
      <c r="C10" s="136">
        <v>387.56397465891348</v>
      </c>
      <c r="D10" s="136">
        <v>1984.4750954992969</v>
      </c>
      <c r="E10" s="136">
        <v>2249.0082763757614</v>
      </c>
      <c r="F10" s="33"/>
      <c r="G10" s="33"/>
    </row>
    <row r="11" spans="1:7">
      <c r="A11" s="32" t="s">
        <v>77</v>
      </c>
      <c r="B11" s="136">
        <v>-0.22403285000000001</v>
      </c>
      <c r="C11" s="136">
        <v>-44.453581091476799</v>
      </c>
      <c r="D11" s="136">
        <v>-817.9339839885987</v>
      </c>
      <c r="E11" s="136">
        <v>-1487.2416106655037</v>
      </c>
      <c r="F11" s="33"/>
      <c r="G11" s="33"/>
    </row>
    <row r="12" spans="1:7">
      <c r="A12" s="34" t="s">
        <v>60</v>
      </c>
      <c r="B12" s="137">
        <v>515.21482967999998</v>
      </c>
      <c r="C12" s="137">
        <v>343.11039356743674</v>
      </c>
      <c r="D12" s="137">
        <v>1166.5411115106983</v>
      </c>
      <c r="E12" s="137">
        <v>761.7666657102576</v>
      </c>
      <c r="F12" s="33"/>
      <c r="G12" s="33"/>
    </row>
    <row r="13" spans="1:7">
      <c r="A13" s="32" t="s">
        <v>61</v>
      </c>
      <c r="B13" s="136">
        <v>-55.915876539999999</v>
      </c>
      <c r="C13" s="136">
        <v>-61.002989761749099</v>
      </c>
      <c r="D13" s="136">
        <v>-489.97025286649648</v>
      </c>
      <c r="E13" s="136">
        <v>-167.9992793526558</v>
      </c>
      <c r="F13" s="33"/>
      <c r="G13" s="33"/>
    </row>
    <row r="14" spans="1:7">
      <c r="A14" s="35" t="s">
        <v>62</v>
      </c>
      <c r="B14" s="134">
        <v>-76.976051989999988</v>
      </c>
      <c r="C14" s="134">
        <v>-66.759950132361695</v>
      </c>
      <c r="D14" s="134">
        <v>-242.90108501224881</v>
      </c>
      <c r="E14" s="134">
        <v>-114.916349821997</v>
      </c>
      <c r="F14" s="33"/>
      <c r="G14" s="33"/>
    </row>
    <row r="15" spans="1:7">
      <c r="A15" s="35" t="s">
        <v>63</v>
      </c>
      <c r="B15" s="134">
        <v>35.091828299999996</v>
      </c>
      <c r="C15" s="134">
        <v>39.217025578659097</v>
      </c>
      <c r="D15" s="134">
        <v>67.937968647832605</v>
      </c>
      <c r="E15" s="134">
        <v>0</v>
      </c>
      <c r="F15" s="33"/>
      <c r="G15" s="33"/>
    </row>
    <row r="16" spans="1:7">
      <c r="A16" s="35" t="s">
        <v>64</v>
      </c>
      <c r="B16" s="134">
        <v>-66.177562370000004</v>
      </c>
      <c r="C16" s="134">
        <v>-49.428657906645505</v>
      </c>
      <c r="D16" s="134">
        <v>-348.25150415886452</v>
      </c>
      <c r="E16" s="134">
        <v>-93.936228059975406</v>
      </c>
      <c r="F16" s="33"/>
      <c r="G16" s="33"/>
    </row>
    <row r="17" spans="1:7">
      <c r="A17" s="35" t="s">
        <v>102</v>
      </c>
      <c r="B17" s="134">
        <v>52.145909520000004</v>
      </c>
      <c r="C17" s="134">
        <v>15.968592698598998</v>
      </c>
      <c r="D17" s="134">
        <v>33.244367656784199</v>
      </c>
      <c r="E17" s="134">
        <v>40.853298529316596</v>
      </c>
      <c r="F17" s="33"/>
      <c r="G17" s="33"/>
    </row>
    <row r="18" spans="1:7">
      <c r="A18" s="32" t="s">
        <v>65</v>
      </c>
      <c r="B18" s="134">
        <v>-25.322395059999998</v>
      </c>
      <c r="C18" s="134">
        <v>-27.580813663823399</v>
      </c>
      <c r="D18" s="134">
        <v>-296.50877367014061</v>
      </c>
      <c r="E18" s="134">
        <v>-3.3495512567917003</v>
      </c>
      <c r="F18" s="33"/>
      <c r="G18" s="33"/>
    </row>
    <row r="19" spans="1:7">
      <c r="A19" s="34" t="s">
        <v>1</v>
      </c>
      <c r="B19" s="137">
        <v>433.97655807999996</v>
      </c>
      <c r="C19" s="137">
        <v>254.5265901418642</v>
      </c>
      <c r="D19" s="137">
        <v>380.06208497406107</v>
      </c>
      <c r="E19" s="137">
        <v>590.41783510081007</v>
      </c>
      <c r="F19" s="33"/>
      <c r="G19" s="33"/>
    </row>
    <row r="20" spans="1:7">
      <c r="A20" s="32" t="s">
        <v>78</v>
      </c>
      <c r="B20" s="136">
        <v>-162.31678515999999</v>
      </c>
      <c r="C20" s="136">
        <v>-98.368076226892612</v>
      </c>
      <c r="D20" s="136">
        <v>-224.56881311649468</v>
      </c>
      <c r="E20" s="136">
        <v>-133.6555550626957</v>
      </c>
      <c r="F20" s="33"/>
      <c r="G20" s="33"/>
    </row>
    <row r="21" spans="1:7">
      <c r="A21" s="34" t="s">
        <v>67</v>
      </c>
      <c r="B21" s="137">
        <v>271.65977292000002</v>
      </c>
      <c r="C21" s="137">
        <v>156.15851391497162</v>
      </c>
      <c r="D21" s="137">
        <v>155.49327185756638</v>
      </c>
      <c r="E21" s="137">
        <v>456.76228003811434</v>
      </c>
      <c r="F21" s="33"/>
      <c r="G21" s="33"/>
    </row>
    <row r="22" spans="1:7">
      <c r="A22" s="32" t="s">
        <v>79</v>
      </c>
      <c r="B22" s="136">
        <v>-18.588588769999998</v>
      </c>
      <c r="C22" s="136">
        <v>-68.664305835237514</v>
      </c>
      <c r="D22" s="136">
        <v>-37.802671407680307</v>
      </c>
      <c r="E22" s="136">
        <v>-197.9776683175063</v>
      </c>
      <c r="F22" s="33"/>
      <c r="G22" s="33"/>
    </row>
    <row r="23" spans="1:7">
      <c r="A23" s="32" t="s">
        <v>80</v>
      </c>
      <c r="B23" s="136">
        <v>0.65467316123629993</v>
      </c>
      <c r="C23" s="134">
        <v>-5.3120121200000001E-5</v>
      </c>
      <c r="D23" s="136">
        <v>2.9198483993258</v>
      </c>
      <c r="E23" s="134">
        <v>0</v>
      </c>
      <c r="F23" s="33"/>
      <c r="G23" s="33"/>
    </row>
    <row r="24" spans="1:7">
      <c r="A24" s="34" t="s">
        <v>81</v>
      </c>
      <c r="B24" s="137">
        <v>253.7258573112363</v>
      </c>
      <c r="C24" s="137">
        <v>87.494154959612885</v>
      </c>
      <c r="D24" s="137">
        <v>120.61044884921185</v>
      </c>
      <c r="E24" s="137">
        <v>258.78461172060804</v>
      </c>
      <c r="F24" s="33"/>
      <c r="G24" s="33"/>
    </row>
    <row r="25" spans="1:7">
      <c r="A25" s="32" t="s">
        <v>82</v>
      </c>
      <c r="B25" s="136">
        <v>-45.521795820262994</v>
      </c>
      <c r="C25" s="136">
        <v>-21.6462849717174</v>
      </c>
      <c r="D25" s="136">
        <v>-48.460709033068802</v>
      </c>
      <c r="E25" s="136">
        <v>-154.2806679282595</v>
      </c>
      <c r="F25" s="33"/>
      <c r="G25" s="33"/>
    </row>
    <row r="26" spans="1:7">
      <c r="A26" s="34" t="s">
        <v>75</v>
      </c>
      <c r="B26" s="137">
        <v>208.20406149097332</v>
      </c>
      <c r="C26" s="137">
        <v>65.847869987895493</v>
      </c>
      <c r="D26" s="137">
        <v>72.14973981614304</v>
      </c>
      <c r="E26" s="137">
        <v>104.50394379234855</v>
      </c>
      <c r="F26" s="33"/>
      <c r="G26" s="33"/>
    </row>
    <row r="27" spans="1:7">
      <c r="E27" s="33"/>
      <c r="F27" s="33"/>
    </row>
    <row r="28" spans="1:7">
      <c r="E28" s="33"/>
      <c r="F28" s="33"/>
    </row>
    <row r="29" spans="1:7" ht="12.75" customHeight="1">
      <c r="B29" s="37"/>
      <c r="E29" s="33"/>
      <c r="F29" s="33"/>
    </row>
    <row r="30" spans="1:7">
      <c r="B30" s="30"/>
      <c r="E30" s="12" t="s">
        <v>91</v>
      </c>
      <c r="F30" s="33"/>
    </row>
    <row r="31" spans="1:7">
      <c r="A31" s="57" t="s">
        <v>145</v>
      </c>
      <c r="B31" s="38" t="s">
        <v>86</v>
      </c>
      <c r="C31" s="38" t="s">
        <v>87</v>
      </c>
      <c r="D31" s="38" t="s">
        <v>88</v>
      </c>
      <c r="E31" s="38" t="s">
        <v>89</v>
      </c>
      <c r="F31" s="33"/>
    </row>
    <row r="32" spans="1:7">
      <c r="A32" s="32" t="s">
        <v>76</v>
      </c>
      <c r="B32" s="136">
        <v>491.36463966000002</v>
      </c>
      <c r="C32" s="136">
        <v>399.5640759514867</v>
      </c>
      <c r="D32" s="136">
        <v>1641.6112206172261</v>
      </c>
      <c r="E32" s="136">
        <v>1854.9945718354184</v>
      </c>
      <c r="F32" s="33"/>
      <c r="G32" s="33"/>
    </row>
    <row r="33" spans="1:7">
      <c r="A33" s="32" t="s">
        <v>77</v>
      </c>
      <c r="B33" s="136">
        <v>-1.3898303700000001</v>
      </c>
      <c r="C33" s="136">
        <v>-12.572385307274699</v>
      </c>
      <c r="D33" s="136">
        <v>-688.17012108487506</v>
      </c>
      <c r="E33" s="136">
        <v>-1252.6952536238823</v>
      </c>
      <c r="F33" s="33"/>
      <c r="G33" s="33"/>
    </row>
    <row r="34" spans="1:7">
      <c r="A34" s="34" t="s">
        <v>60</v>
      </c>
      <c r="B34" s="137">
        <v>489.97480929000005</v>
      </c>
      <c r="C34" s="137">
        <v>386.99169064421199</v>
      </c>
      <c r="D34" s="137">
        <v>953.44109953235102</v>
      </c>
      <c r="E34" s="137">
        <v>602.29931821153616</v>
      </c>
      <c r="F34" s="33"/>
      <c r="G34" s="33"/>
    </row>
    <row r="35" spans="1:7">
      <c r="A35" s="32" t="s">
        <v>61</v>
      </c>
      <c r="B35" s="136">
        <v>-57.115917569999993</v>
      </c>
      <c r="C35" s="136">
        <v>-58.985879219194402</v>
      </c>
      <c r="D35" s="136">
        <v>-254.89761017423359</v>
      </c>
      <c r="E35" s="136">
        <v>-141.4021000719826</v>
      </c>
      <c r="F35" s="33"/>
      <c r="G35" s="33"/>
    </row>
    <row r="36" spans="1:7">
      <c r="A36" s="35" t="s">
        <v>62</v>
      </c>
      <c r="B36" s="134">
        <v>-72.094163260000002</v>
      </c>
      <c r="C36" s="134">
        <v>-66.307767720019996</v>
      </c>
      <c r="D36" s="134">
        <v>-132.12471702630859</v>
      </c>
      <c r="E36" s="134">
        <v>-95.741934783326897</v>
      </c>
      <c r="F36" s="33"/>
      <c r="G36" s="33"/>
    </row>
    <row r="37" spans="1:7">
      <c r="A37" s="35" t="s">
        <v>63</v>
      </c>
      <c r="B37" s="134">
        <v>29.73686511</v>
      </c>
      <c r="C37" s="134">
        <v>40.427371887185203</v>
      </c>
      <c r="D37" s="134">
        <v>63.337772637664699</v>
      </c>
      <c r="E37" s="134">
        <v>0</v>
      </c>
      <c r="F37" s="33"/>
      <c r="G37" s="33"/>
    </row>
    <row r="38" spans="1:7">
      <c r="A38" s="35" t="s">
        <v>64</v>
      </c>
      <c r="B38" s="134">
        <v>-65.577806759999987</v>
      </c>
      <c r="C38" s="134">
        <v>-48.343455374016102</v>
      </c>
      <c r="D38" s="134">
        <v>-213.50189385514452</v>
      </c>
      <c r="E38" s="134">
        <v>-80.297938975142813</v>
      </c>
      <c r="F38" s="33"/>
      <c r="G38" s="33"/>
    </row>
    <row r="39" spans="1:7">
      <c r="A39" s="35" t="s">
        <v>102</v>
      </c>
      <c r="B39" s="134">
        <v>50.819187340000006</v>
      </c>
      <c r="C39" s="134">
        <v>15.237971987656499</v>
      </c>
      <c r="D39" s="134">
        <v>27.391228069554799</v>
      </c>
      <c r="E39" s="134">
        <v>34.637773686487101</v>
      </c>
      <c r="F39" s="33"/>
      <c r="G39" s="33"/>
    </row>
    <row r="40" spans="1:7">
      <c r="A40" s="32" t="s">
        <v>65</v>
      </c>
      <c r="B40" s="134">
        <v>-23.713055559999997</v>
      </c>
      <c r="C40" s="134">
        <v>-28.831422122814203</v>
      </c>
      <c r="D40" s="134">
        <v>-277.1618456492721</v>
      </c>
      <c r="E40" s="134">
        <v>-3.1738004850555002</v>
      </c>
      <c r="F40" s="33"/>
      <c r="G40" s="33"/>
    </row>
    <row r="41" spans="1:7">
      <c r="A41" s="34" t="s">
        <v>1</v>
      </c>
      <c r="B41" s="137">
        <v>409.14583616000004</v>
      </c>
      <c r="C41" s="137">
        <v>299.17438930220339</v>
      </c>
      <c r="D41" s="137">
        <v>421.38164370884539</v>
      </c>
      <c r="E41" s="137">
        <v>457.72341765449806</v>
      </c>
      <c r="F41" s="33"/>
      <c r="G41" s="33"/>
    </row>
    <row r="42" spans="1:7">
      <c r="A42" s="32" t="s">
        <v>78</v>
      </c>
      <c r="B42" s="136">
        <v>-155.81118214</v>
      </c>
      <c r="C42" s="136">
        <v>-101.21298701050199</v>
      </c>
      <c r="D42" s="136">
        <v>-168.55203774785909</v>
      </c>
      <c r="E42" s="136">
        <v>-110.29440206437459</v>
      </c>
      <c r="F42" s="33"/>
      <c r="G42" s="33"/>
    </row>
    <row r="43" spans="1:7">
      <c r="A43" s="34" t="s">
        <v>67</v>
      </c>
      <c r="B43" s="137">
        <v>253.33465402000007</v>
      </c>
      <c r="C43" s="137">
        <v>197.96140229170138</v>
      </c>
      <c r="D43" s="137">
        <v>252.8296059609863</v>
      </c>
      <c r="E43" s="137">
        <v>347.42901559012347</v>
      </c>
      <c r="F43" s="33"/>
      <c r="G43" s="33"/>
    </row>
    <row r="44" spans="1:7">
      <c r="A44" s="32" t="s">
        <v>79</v>
      </c>
      <c r="B44" s="136">
        <v>-8.5020866799999997</v>
      </c>
      <c r="C44" s="136">
        <v>-35.036713322010499</v>
      </c>
      <c r="D44" s="136">
        <v>-29.731235044511102</v>
      </c>
      <c r="E44" s="136">
        <v>-113.54768412789103</v>
      </c>
      <c r="F44" s="33"/>
      <c r="G44" s="33"/>
    </row>
    <row r="45" spans="1:7">
      <c r="A45" s="32" t="s">
        <v>80</v>
      </c>
      <c r="B45" s="136">
        <v>0.59137144968870003</v>
      </c>
      <c r="C45" s="136">
        <v>1.939035476E-4</v>
      </c>
      <c r="D45" s="136">
        <v>2.4679684800961001</v>
      </c>
      <c r="E45" s="136">
        <v>0</v>
      </c>
      <c r="F45" s="33"/>
      <c r="G45" s="33"/>
    </row>
    <row r="46" spans="1:7">
      <c r="A46" s="34" t="s">
        <v>81</v>
      </c>
      <c r="B46" s="137">
        <v>245.42393878968878</v>
      </c>
      <c r="C46" s="137">
        <v>162.92488287323846</v>
      </c>
      <c r="D46" s="137">
        <v>225.56633939657129</v>
      </c>
      <c r="E46" s="137">
        <v>233.88133146223245</v>
      </c>
      <c r="F46" s="33"/>
      <c r="G46" s="33"/>
    </row>
    <row r="47" spans="1:7">
      <c r="A47" s="32" t="s">
        <v>82</v>
      </c>
      <c r="B47" s="136">
        <v>-49.425439217948004</v>
      </c>
      <c r="C47" s="136">
        <v>-38.864031788149298</v>
      </c>
      <c r="D47" s="136">
        <v>-84.691094663076001</v>
      </c>
      <c r="E47" s="136">
        <v>-141.95367700862471</v>
      </c>
      <c r="F47" s="33"/>
      <c r="G47" s="33"/>
    </row>
    <row r="48" spans="1:7">
      <c r="A48" s="34" t="s">
        <v>75</v>
      </c>
      <c r="B48" s="137">
        <v>195.99849957174078</v>
      </c>
      <c r="C48" s="137">
        <v>124.06085108508918</v>
      </c>
      <c r="D48" s="137">
        <v>140.87524473349529</v>
      </c>
      <c r="E48" s="137">
        <v>91.927654453607758</v>
      </c>
      <c r="F48" s="33"/>
      <c r="G48" s="33"/>
    </row>
    <row r="49" spans="1:1" ht="6.75" customHeight="1"/>
    <row r="50" spans="1:1">
      <c r="A50" s="59"/>
    </row>
  </sheetData>
  <pageMargins left="0.7" right="0.7" top="0.75" bottom="0.75" header="0.3" footer="0.3"/>
  <pageSetup paperSize="9" orientation="portrait" r:id="rId1"/>
  <headerFooter>
    <oddFooter>&amp;C&amp;1#&amp;"Calibri"&amp;12&amp;K008000Internal Use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51"/>
  <sheetViews>
    <sheetView showGridLines="0" zoomScale="90" zoomScaleNormal="90" workbookViewId="0"/>
  </sheetViews>
  <sheetFormatPr baseColWidth="10" defaultColWidth="11.33203125" defaultRowHeight="14"/>
  <cols>
    <col min="1" max="1" width="43.33203125" style="3" bestFit="1" customWidth="1"/>
    <col min="2" max="2" width="11.33203125" style="3" customWidth="1"/>
    <col min="3" max="3" width="13.1640625" style="3" customWidth="1"/>
    <col min="4" max="7" width="11.33203125" style="3" customWidth="1"/>
    <col min="8" max="16384" width="11.33203125" style="3"/>
  </cols>
  <sheetData>
    <row r="2" spans="1:11" ht="12.75" customHeight="1"/>
    <row r="3" spans="1:11" ht="12.75" customHeight="1"/>
    <row r="4" spans="1:11" ht="12.75" customHeight="1"/>
    <row r="5" spans="1:11" ht="19">
      <c r="B5" s="2"/>
      <c r="C5" s="25" t="s">
        <v>120</v>
      </c>
    </row>
    <row r="6" spans="1:11" ht="19">
      <c r="B6" s="27"/>
      <c r="C6" s="27">
        <f>+'Balance Sheet'!A6</f>
        <v>45016</v>
      </c>
    </row>
    <row r="7" spans="1:11" ht="19">
      <c r="B7" s="2"/>
      <c r="C7" s="25" t="s">
        <v>56</v>
      </c>
    </row>
    <row r="8" spans="1:11">
      <c r="B8" s="30"/>
      <c r="C8" s="30"/>
      <c r="G8" s="12" t="s">
        <v>91</v>
      </c>
    </row>
    <row r="9" spans="1:11">
      <c r="A9" s="58" t="str">
        <f>+Businesses!A10</f>
        <v>March 2023</v>
      </c>
      <c r="B9" s="31" t="s">
        <v>149</v>
      </c>
      <c r="C9" s="31" t="s">
        <v>87</v>
      </c>
      <c r="D9" s="31" t="s">
        <v>88</v>
      </c>
      <c r="E9" s="31" t="s">
        <v>2</v>
      </c>
      <c r="F9" s="31" t="s">
        <v>89</v>
      </c>
      <c r="G9" s="31" t="s">
        <v>134</v>
      </c>
    </row>
    <row r="10" spans="1:11">
      <c r="A10" s="32" t="s">
        <v>76</v>
      </c>
      <c r="B10" s="136">
        <v>5337.1652883699999</v>
      </c>
      <c r="C10" s="136">
        <v>3682.4481422381609</v>
      </c>
      <c r="D10" s="136">
        <v>378.56092756215048</v>
      </c>
      <c r="E10" s="136">
        <v>752.97226110039935</v>
      </c>
      <c r="F10" s="136">
        <v>168.91585716464652</v>
      </c>
      <c r="G10" s="136">
        <v>226.04520565437963</v>
      </c>
      <c r="I10" s="33"/>
      <c r="J10" s="33"/>
      <c r="K10" s="33"/>
    </row>
    <row r="11" spans="1:11">
      <c r="A11" s="32" t="s">
        <v>77</v>
      </c>
      <c r="B11" s="136">
        <v>-3179.6421134000002</v>
      </c>
      <c r="C11" s="136">
        <v>-2788.5912699051978</v>
      </c>
      <c r="D11" s="136">
        <v>-68.139978725980299</v>
      </c>
      <c r="E11" s="136">
        <v>-462.91511801305876</v>
      </c>
      <c r="F11" s="136">
        <v>-74.429164935079413</v>
      </c>
      <c r="G11" s="136">
        <v>-42.941163190800502</v>
      </c>
    </row>
    <row r="12" spans="1:11">
      <c r="A12" s="34" t="s">
        <v>60</v>
      </c>
      <c r="B12" s="137">
        <v>2157.5231749699997</v>
      </c>
      <c r="C12" s="137">
        <v>893.85687233296312</v>
      </c>
      <c r="D12" s="137">
        <v>310.42094883617011</v>
      </c>
      <c r="E12" s="137">
        <v>290.05714308734048</v>
      </c>
      <c r="F12" s="137">
        <v>94.486692229567083</v>
      </c>
      <c r="G12" s="137">
        <v>183.10404246357913</v>
      </c>
      <c r="H12" s="55"/>
    </row>
    <row r="13" spans="1:11">
      <c r="A13" s="32" t="s">
        <v>61</v>
      </c>
      <c r="B13" s="136">
        <v>-282.39079826945897</v>
      </c>
      <c r="C13" s="136">
        <v>-165.91137586261539</v>
      </c>
      <c r="D13" s="136">
        <v>-94.504947457639702</v>
      </c>
      <c r="E13" s="136">
        <v>-79.870774219690304</v>
      </c>
      <c r="F13" s="136">
        <v>-20.2598972352008</v>
      </c>
      <c r="G13" s="136">
        <v>-49.451179318782003</v>
      </c>
      <c r="H13" s="55"/>
    </row>
    <row r="14" spans="1:11">
      <c r="A14" s="35" t="s">
        <v>62</v>
      </c>
      <c r="B14" s="134">
        <v>-118.3679860558</v>
      </c>
      <c r="C14" s="134">
        <v>-39.709683677624994</v>
      </c>
      <c r="D14" s="134">
        <v>-60.133880068181099</v>
      </c>
      <c r="E14" s="134">
        <v>-16.781127420572101</v>
      </c>
      <c r="F14" s="134">
        <v>-8.3668402937768995</v>
      </c>
      <c r="G14" s="134">
        <v>-22.506631189213703</v>
      </c>
      <c r="H14" s="55"/>
    </row>
    <row r="15" spans="1:11">
      <c r="A15" s="35" t="s">
        <v>63</v>
      </c>
      <c r="B15" s="134">
        <v>9.6095204135000021</v>
      </c>
      <c r="C15" s="134">
        <v>8.0392234427678009</v>
      </c>
      <c r="D15" s="134">
        <v>10.0101556803682</v>
      </c>
      <c r="E15" s="134">
        <v>0.19412624696110001</v>
      </c>
      <c r="F15" s="134">
        <v>0.56741393380840011</v>
      </c>
      <c r="G15" s="134">
        <v>9.212803352600698</v>
      </c>
      <c r="H15" s="55"/>
    </row>
    <row r="16" spans="1:11">
      <c r="A16" s="35" t="s">
        <v>64</v>
      </c>
      <c r="B16" s="134">
        <v>-224.73384965194415</v>
      </c>
      <c r="C16" s="134">
        <v>-149.13638727741758</v>
      </c>
      <c r="D16" s="134">
        <v>-61.017425974047306</v>
      </c>
      <c r="E16" s="134">
        <v>-69.722092277457392</v>
      </c>
      <c r="F16" s="134">
        <v>-10.377363520380698</v>
      </c>
      <c r="G16" s="134">
        <v>-37.7909393465157</v>
      </c>
      <c r="H16" s="55"/>
    </row>
    <row r="17" spans="1:9">
      <c r="A17" s="35" t="s">
        <v>102</v>
      </c>
      <c r="B17" s="134">
        <v>51.101517024785203</v>
      </c>
      <c r="C17" s="134">
        <v>14.895471649659399</v>
      </c>
      <c r="D17" s="134">
        <v>16.6362029042205</v>
      </c>
      <c r="E17" s="134">
        <v>6.4383192313781006</v>
      </c>
      <c r="F17" s="134">
        <v>-2.0831073548515997</v>
      </c>
      <c r="G17" s="134">
        <v>1.6335878643466999</v>
      </c>
      <c r="H17" s="55"/>
    </row>
    <row r="18" spans="1:9">
      <c r="A18" s="32" t="s">
        <v>65</v>
      </c>
      <c r="B18" s="134">
        <v>-685.01695327560003</v>
      </c>
      <c r="C18" s="134">
        <v>-72.262470574925899</v>
      </c>
      <c r="D18" s="134">
        <v>-60.539601214593503</v>
      </c>
      <c r="E18" s="134">
        <v>-2.7716509533256999</v>
      </c>
      <c r="F18" s="134">
        <v>-0.30670852981919994</v>
      </c>
      <c r="G18" s="134">
        <v>-2.6269168018847</v>
      </c>
      <c r="H18" s="55"/>
    </row>
    <row r="19" spans="1:9">
      <c r="A19" s="34" t="s">
        <v>1</v>
      </c>
      <c r="B19" s="137">
        <v>1190.1154234249404</v>
      </c>
      <c r="C19" s="137">
        <v>655.68302589542191</v>
      </c>
      <c r="D19" s="137">
        <v>155.37640016393692</v>
      </c>
      <c r="E19" s="137">
        <v>207.41471791432451</v>
      </c>
      <c r="F19" s="137">
        <v>73.920086464547083</v>
      </c>
      <c r="G19" s="137">
        <v>131.02594634291242</v>
      </c>
      <c r="H19" s="55"/>
    </row>
    <row r="20" spans="1:9">
      <c r="A20" s="32" t="s">
        <v>78</v>
      </c>
      <c r="B20" s="136">
        <v>-260.1593215721312</v>
      </c>
      <c r="C20" s="136">
        <v>-155.44314378803972</v>
      </c>
      <c r="D20" s="136">
        <v>-145.585200901631</v>
      </c>
      <c r="E20" s="136">
        <v>-53.052039595383704</v>
      </c>
      <c r="F20" s="136">
        <v>-20.6640338404281</v>
      </c>
      <c r="G20" s="136">
        <v>-44.243911502535198</v>
      </c>
      <c r="H20" s="55"/>
    </row>
    <row r="21" spans="1:9">
      <c r="A21" s="34" t="s">
        <v>67</v>
      </c>
      <c r="B21" s="137">
        <v>929.9561018528093</v>
      </c>
      <c r="C21" s="137">
        <v>500.23988210738224</v>
      </c>
      <c r="D21" s="137">
        <v>9.7911992623059199</v>
      </c>
      <c r="E21" s="137">
        <v>154.36267831894082</v>
      </c>
      <c r="F21" s="137">
        <v>53.256052624118993</v>
      </c>
      <c r="G21" s="137">
        <v>86.782034840377221</v>
      </c>
      <c r="H21" s="55"/>
    </row>
    <row r="22" spans="1:9">
      <c r="A22" s="32" t="s">
        <v>79</v>
      </c>
      <c r="B22" s="136">
        <v>-42.125707558150005</v>
      </c>
      <c r="C22" s="136">
        <v>-4.7290051700342923</v>
      </c>
      <c r="D22" s="136">
        <v>-22.091221328042707</v>
      </c>
      <c r="E22" s="136">
        <v>-48.845554432708205</v>
      </c>
      <c r="F22" s="136">
        <v>-14.393306500003098</v>
      </c>
      <c r="G22" s="136">
        <v>-10.310190710144303</v>
      </c>
      <c r="H22" s="55"/>
    </row>
    <row r="23" spans="1:9">
      <c r="A23" s="32" t="s">
        <v>80</v>
      </c>
      <c r="B23" s="136">
        <v>6.5847546533001999</v>
      </c>
      <c r="C23" s="136">
        <v>0.47737321537659999</v>
      </c>
      <c r="D23" s="136">
        <v>-2.9271539432385003</v>
      </c>
      <c r="E23" s="136">
        <v>0</v>
      </c>
      <c r="F23" s="136">
        <v>2.3027462703753003</v>
      </c>
      <c r="G23" s="136">
        <v>-1.2805716662105</v>
      </c>
      <c r="H23" s="55"/>
    </row>
    <row r="24" spans="1:9">
      <c r="A24" s="34" t="s">
        <v>81</v>
      </c>
      <c r="B24" s="137">
        <v>894.41514894795944</v>
      </c>
      <c r="C24" s="137">
        <v>495.98825015272456</v>
      </c>
      <c r="D24" s="137">
        <v>-15.227176008975286</v>
      </c>
      <c r="E24" s="137">
        <v>105.51712388623261</v>
      </c>
      <c r="F24" s="137">
        <v>41.165492394491189</v>
      </c>
      <c r="G24" s="137">
        <v>75.191272464022418</v>
      </c>
      <c r="H24" s="55"/>
    </row>
    <row r="25" spans="1:9">
      <c r="A25" s="32" t="s">
        <v>82</v>
      </c>
      <c r="B25" s="136">
        <v>-279.43701260210838</v>
      </c>
      <c r="C25" s="136">
        <v>-147.92520152408551</v>
      </c>
      <c r="D25" s="136">
        <v>-50.166800040513195</v>
      </c>
      <c r="E25" s="136">
        <v>-4.1474842234884015</v>
      </c>
      <c r="F25" s="136">
        <v>-24.0095845944419</v>
      </c>
      <c r="G25" s="136">
        <v>-42.9589619543193</v>
      </c>
      <c r="H25" s="55"/>
    </row>
    <row r="26" spans="1:9">
      <c r="A26" s="34" t="s">
        <v>75</v>
      </c>
      <c r="B26" s="137">
        <v>614.97813634585111</v>
      </c>
      <c r="C26" s="137">
        <v>348.06304862863902</v>
      </c>
      <c r="D26" s="137">
        <v>-65.393976049488472</v>
      </c>
      <c r="E26" s="137">
        <v>101.36963966274421</v>
      </c>
      <c r="F26" s="137">
        <v>17.155907800049288</v>
      </c>
      <c r="G26" s="137">
        <v>32.232310509703119</v>
      </c>
      <c r="H26" s="55"/>
    </row>
    <row r="27" spans="1:9" ht="5.5" customHeight="1"/>
    <row r="28" spans="1:9">
      <c r="A28" s="7"/>
    </row>
    <row r="29" spans="1:9" ht="19">
      <c r="A29" s="152" t="s">
        <v>152</v>
      </c>
      <c r="B29" s="27"/>
      <c r="C29" s="37"/>
    </row>
    <row r="30" spans="1:9">
      <c r="B30" s="30"/>
      <c r="G30" s="12" t="s">
        <v>91</v>
      </c>
    </row>
    <row r="31" spans="1:9">
      <c r="A31" s="58" t="s">
        <v>146</v>
      </c>
      <c r="B31" s="31" t="s">
        <v>86</v>
      </c>
      <c r="C31" s="31" t="s">
        <v>87</v>
      </c>
      <c r="D31" s="31" t="s">
        <v>88</v>
      </c>
      <c r="E31" s="31" t="s">
        <v>2</v>
      </c>
      <c r="F31" s="31" t="s">
        <v>89</v>
      </c>
      <c r="G31" s="31" t="s">
        <v>134</v>
      </c>
    </row>
    <row r="32" spans="1:9">
      <c r="A32" s="32" t="s">
        <v>76</v>
      </c>
      <c r="B32" s="136">
        <v>5019.6971708999981</v>
      </c>
      <c r="C32" s="136">
        <v>1591.7758986555987</v>
      </c>
      <c r="D32" s="136">
        <v>278.91743791738821</v>
      </c>
      <c r="E32" s="136">
        <v>770.99356976281604</v>
      </c>
      <c r="F32" s="136">
        <v>141.29081174798245</v>
      </c>
      <c r="G32" s="136">
        <v>191.67805599444787</v>
      </c>
      <c r="I32" s="33"/>
    </row>
    <row r="33" spans="1:9">
      <c r="A33" s="32" t="s">
        <v>77</v>
      </c>
      <c r="B33" s="136">
        <v>-4057.2565406827998</v>
      </c>
      <c r="C33" s="136">
        <v>-1074.4331253020121</v>
      </c>
      <c r="D33" s="136">
        <v>-20.858056489183795</v>
      </c>
      <c r="E33" s="136">
        <v>-505.44332098056066</v>
      </c>
      <c r="F33" s="136">
        <v>-56.544095345250696</v>
      </c>
      <c r="G33" s="136">
        <v>-18.522384205491598</v>
      </c>
      <c r="I33" s="33"/>
    </row>
    <row r="34" spans="1:9">
      <c r="A34" s="34" t="s">
        <v>60</v>
      </c>
      <c r="B34" s="137">
        <v>962.44063021719899</v>
      </c>
      <c r="C34" s="137">
        <v>517.34277335358684</v>
      </c>
      <c r="D34" s="137">
        <v>258.0593814282044</v>
      </c>
      <c r="E34" s="137">
        <v>265.55024878225538</v>
      </c>
      <c r="F34" s="137">
        <v>84.746716402731707</v>
      </c>
      <c r="G34" s="137">
        <v>173.15567178895628</v>
      </c>
      <c r="I34" s="33"/>
    </row>
    <row r="35" spans="1:9">
      <c r="A35" s="32" t="s">
        <v>61</v>
      </c>
      <c r="B35" s="136">
        <v>-255.5666773204141</v>
      </c>
      <c r="C35" s="136">
        <v>-194.22117263115075</v>
      </c>
      <c r="D35" s="136">
        <v>-77.81957380280879</v>
      </c>
      <c r="E35" s="136">
        <v>-72.939496035150697</v>
      </c>
      <c r="F35" s="136">
        <v>-15.217040618850501</v>
      </c>
      <c r="G35" s="136">
        <v>-37.083998008389301</v>
      </c>
      <c r="I35" s="33"/>
    </row>
    <row r="36" spans="1:9">
      <c r="A36" s="35" t="s">
        <v>62</v>
      </c>
      <c r="B36" s="134">
        <v>-113.1225886451</v>
      </c>
      <c r="C36" s="134">
        <v>-44.017350166255902</v>
      </c>
      <c r="D36" s="134">
        <v>-50.328703047233297</v>
      </c>
      <c r="E36" s="134">
        <v>-14.374109884283101</v>
      </c>
      <c r="F36" s="134">
        <v>-7.8057584232556998</v>
      </c>
      <c r="G36" s="134">
        <v>-16.062308620998699</v>
      </c>
      <c r="I36" s="33"/>
    </row>
    <row r="37" spans="1:9">
      <c r="A37" s="35" t="s">
        <v>63</v>
      </c>
      <c r="B37" s="134">
        <v>12.628398444400002</v>
      </c>
      <c r="C37" s="134">
        <v>7.2244360811424997</v>
      </c>
      <c r="D37" s="134">
        <v>5.9720638796311993</v>
      </c>
      <c r="E37" s="134">
        <v>1.8803454768873</v>
      </c>
      <c r="F37" s="134">
        <v>0.84199745585310004</v>
      </c>
      <c r="G37" s="134">
        <v>6.765784</v>
      </c>
      <c r="I37" s="33"/>
    </row>
    <row r="38" spans="1:9">
      <c r="A38" s="35" t="s">
        <v>64</v>
      </c>
      <c r="B38" s="134">
        <v>-206.22312597488536</v>
      </c>
      <c r="C38" s="134">
        <v>-164.33147574336763</v>
      </c>
      <c r="D38" s="134">
        <v>-51.156308506970099</v>
      </c>
      <c r="E38" s="134">
        <v>-65.063539873938197</v>
      </c>
      <c r="F38" s="134">
        <v>-8.3359838881708015</v>
      </c>
      <c r="G38" s="134">
        <v>-29.349254154842601</v>
      </c>
      <c r="I38" s="33"/>
    </row>
    <row r="39" spans="1:9">
      <c r="A39" s="35" t="s">
        <v>102</v>
      </c>
      <c r="B39" s="134">
        <v>51.150638855171209</v>
      </c>
      <c r="C39" s="134">
        <v>6.9032171973303011</v>
      </c>
      <c r="D39" s="134">
        <v>17.693373871763402</v>
      </c>
      <c r="E39" s="134">
        <v>4.6178082461833005</v>
      </c>
      <c r="F39" s="134">
        <v>8.270423672289999E-2</v>
      </c>
      <c r="G39" s="134">
        <v>1.5617807674519999</v>
      </c>
      <c r="I39" s="33"/>
    </row>
    <row r="40" spans="1:9">
      <c r="A40" s="32" t="s">
        <v>65</v>
      </c>
      <c r="B40" s="134">
        <v>-149.49889205590003</v>
      </c>
      <c r="C40" s="134">
        <v>-39.025936631342198</v>
      </c>
      <c r="D40" s="134">
        <v>-49.907647786843697</v>
      </c>
      <c r="E40" s="134">
        <v>-2.7383375471846003</v>
      </c>
      <c r="F40" s="134">
        <v>-0.1500870260064</v>
      </c>
      <c r="G40" s="134">
        <v>-6.9622349587375005</v>
      </c>
      <c r="I40" s="33"/>
    </row>
    <row r="41" spans="1:9">
      <c r="A41" s="34" t="s">
        <v>1</v>
      </c>
      <c r="B41" s="137">
        <v>557.37506084088488</v>
      </c>
      <c r="C41" s="137">
        <v>284.09566409109391</v>
      </c>
      <c r="D41" s="137">
        <v>130.33215983855189</v>
      </c>
      <c r="E41" s="137">
        <v>189.87241519992011</v>
      </c>
      <c r="F41" s="137">
        <v>69.379588757874799</v>
      </c>
      <c r="G41" s="137">
        <v>129.10943882182949</v>
      </c>
      <c r="I41" s="33"/>
    </row>
    <row r="42" spans="1:9">
      <c r="A42" s="32" t="s">
        <v>78</v>
      </c>
      <c r="B42" s="136">
        <v>-232.3243878870496</v>
      </c>
      <c r="C42" s="136">
        <v>-159.83339635911301</v>
      </c>
      <c r="D42" s="136">
        <v>-130.34290911341191</v>
      </c>
      <c r="E42" s="136">
        <v>-55.796521503901801</v>
      </c>
      <c r="F42" s="136">
        <v>-18.078325806004102</v>
      </c>
      <c r="G42" s="136">
        <v>-39.308722729173894</v>
      </c>
      <c r="I42" s="33"/>
    </row>
    <row r="43" spans="1:9">
      <c r="A43" s="34" t="s">
        <v>67</v>
      </c>
      <c r="B43" s="137">
        <v>325.05067295383526</v>
      </c>
      <c r="C43" s="137">
        <v>124.2622677319809</v>
      </c>
      <c r="D43" s="137">
        <v>-1.0749274860017977E-2</v>
      </c>
      <c r="E43" s="137">
        <v>134.07589369601828</v>
      </c>
      <c r="F43" s="137">
        <v>51.301262951870697</v>
      </c>
      <c r="G43" s="137">
        <v>89.800716092655591</v>
      </c>
      <c r="I43" s="33"/>
    </row>
    <row r="44" spans="1:9">
      <c r="A44" s="32" t="s">
        <v>79</v>
      </c>
      <c r="B44" s="136">
        <v>3.6967013242499998</v>
      </c>
      <c r="C44" s="136">
        <v>-12.0104929311294</v>
      </c>
      <c r="D44" s="136">
        <v>-19.546720144272602</v>
      </c>
      <c r="E44" s="136">
        <v>-40.902383003740006</v>
      </c>
      <c r="F44" s="136">
        <v>-15.458675067360002</v>
      </c>
      <c r="G44" s="136">
        <v>-9.3659315751166012</v>
      </c>
      <c r="I44" s="33"/>
    </row>
    <row r="45" spans="1:9">
      <c r="A45" s="32" t="s">
        <v>80</v>
      </c>
      <c r="B45" s="136">
        <v>17.497003206232701</v>
      </c>
      <c r="C45" s="136">
        <v>6.8972753151600008E-2</v>
      </c>
      <c r="D45" s="136">
        <v>213.48550035360989</v>
      </c>
      <c r="E45" s="136">
        <v>0</v>
      </c>
      <c r="F45" s="136">
        <v>0.37040261935569996</v>
      </c>
      <c r="G45" s="136">
        <v>-6.0325741028893995</v>
      </c>
      <c r="I45" s="33"/>
    </row>
    <row r="46" spans="1:9">
      <c r="A46" s="34" t="s">
        <v>81</v>
      </c>
      <c r="B46" s="137">
        <v>346.24437748431797</v>
      </c>
      <c r="C46" s="137">
        <v>112.32074755400309</v>
      </c>
      <c r="D46" s="137">
        <v>193.92803093447728</v>
      </c>
      <c r="E46" s="137">
        <v>93.173510692278285</v>
      </c>
      <c r="F46" s="137">
        <v>36.212990503866394</v>
      </c>
      <c r="G46" s="137">
        <v>74.402210414649588</v>
      </c>
      <c r="I46" s="33"/>
    </row>
    <row r="47" spans="1:9">
      <c r="A47" s="32" t="s">
        <v>82</v>
      </c>
      <c r="B47" s="136">
        <v>-96.039055364321129</v>
      </c>
      <c r="C47" s="136">
        <v>-53.528522563930501</v>
      </c>
      <c r="D47" s="136">
        <v>-46.381520375277006</v>
      </c>
      <c r="E47" s="136">
        <v>-4.7998453857229011</v>
      </c>
      <c r="F47" s="136">
        <v>-21.577483345030597</v>
      </c>
      <c r="G47" s="136">
        <v>-22.392369709399699</v>
      </c>
      <c r="I47" s="33"/>
    </row>
    <row r="48" spans="1:9">
      <c r="A48" s="34" t="s">
        <v>75</v>
      </c>
      <c r="B48" s="137">
        <v>250.20532211999671</v>
      </c>
      <c r="C48" s="137">
        <v>58.792224990072647</v>
      </c>
      <c r="D48" s="137">
        <v>147.54651055920027</v>
      </c>
      <c r="E48" s="137">
        <v>88.373665306555438</v>
      </c>
      <c r="F48" s="137">
        <v>14.635507158835811</v>
      </c>
      <c r="G48" s="137">
        <v>52.009840705249857</v>
      </c>
      <c r="I48" s="33"/>
    </row>
    <row r="49" spans="1:1" ht="5.5" customHeight="1"/>
    <row r="50" spans="1:1">
      <c r="A50" s="59"/>
    </row>
    <row r="51" spans="1:1">
      <c r="A51" s="59"/>
    </row>
  </sheetData>
  <pageMargins left="0.7" right="0.7" top="0.75" bottom="0.75" header="0.3" footer="0.3"/>
  <pageSetup paperSize="9" orientation="portrait" r:id="rId1"/>
  <headerFooter>
    <oddFooter>&amp;C&amp;1#&amp;"Calibri"&amp;12&amp;K008000Internal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CACE4-670E-401B-9F80-080E288199BB}">
  <dimension ref="A5:J36"/>
  <sheetViews>
    <sheetView showGridLines="0" zoomScaleNormal="100" workbookViewId="0"/>
  </sheetViews>
  <sheetFormatPr baseColWidth="10" defaultColWidth="11.5" defaultRowHeight="13"/>
  <cols>
    <col min="1" max="1" width="35" bestFit="1" customWidth="1"/>
    <col min="2" max="2" width="10.1640625" customWidth="1"/>
    <col min="3" max="3" width="14.83203125" customWidth="1"/>
    <col min="4" max="7" width="10.1640625" customWidth="1"/>
  </cols>
  <sheetData>
    <row r="5" spans="1:9" ht="19">
      <c r="C5" s="25" t="s">
        <v>135</v>
      </c>
    </row>
    <row r="6" spans="1:9" ht="19">
      <c r="C6" s="27">
        <v>44986</v>
      </c>
    </row>
    <row r="7" spans="1:9" ht="19">
      <c r="C7" s="25" t="s">
        <v>56</v>
      </c>
    </row>
    <row r="8" spans="1:9" ht="14">
      <c r="G8" s="12" t="s">
        <v>125</v>
      </c>
      <c r="I8" s="124"/>
    </row>
    <row r="9" spans="1:9" ht="14.25" customHeight="1">
      <c r="A9" s="116" t="s">
        <v>143</v>
      </c>
      <c r="B9" s="117" t="s">
        <v>86</v>
      </c>
      <c r="C9" s="118" t="s">
        <v>87</v>
      </c>
      <c r="D9" s="117" t="s">
        <v>88</v>
      </c>
      <c r="E9" s="117" t="s">
        <v>2</v>
      </c>
      <c r="F9" s="117" t="s">
        <v>89</v>
      </c>
      <c r="G9" s="117" t="s">
        <v>134</v>
      </c>
      <c r="I9" s="125"/>
    </row>
    <row r="10" spans="1:9" ht="14">
      <c r="A10" s="119" t="s">
        <v>76</v>
      </c>
      <c r="B10" s="141">
        <v>5823.351485311553</v>
      </c>
      <c r="C10" s="141">
        <v>4016.5491091250533</v>
      </c>
      <c r="D10" s="141">
        <v>2363.0360230614474</v>
      </c>
      <c r="E10" s="141">
        <v>752.97226110039935</v>
      </c>
      <c r="F10" s="141">
        <v>2321.7684260298015</v>
      </c>
      <c r="G10" s="141">
        <v>226.04520565437963</v>
      </c>
      <c r="I10" s="126"/>
    </row>
    <row r="11" spans="1:9" ht="14">
      <c r="A11" s="119" t="s">
        <v>77</v>
      </c>
      <c r="B11" s="141">
        <v>-3176.7145277600002</v>
      </c>
      <c r="C11" s="141">
        <v>-2787.7759257415664</v>
      </c>
      <c r="D11" s="141">
        <v>-886.07366288503204</v>
      </c>
      <c r="E11" s="141">
        <v>-462.91511801305876</v>
      </c>
      <c r="F11" s="141">
        <v>-1465.6110600475156</v>
      </c>
      <c r="G11" s="141">
        <v>-42.941163190800502</v>
      </c>
      <c r="I11" s="124"/>
    </row>
    <row r="12" spans="1:9" ht="14">
      <c r="A12" s="120" t="s">
        <v>60</v>
      </c>
      <c r="B12" s="137">
        <v>2646.6369575515528</v>
      </c>
      <c r="C12" s="139">
        <v>1228.7731833834869</v>
      </c>
      <c r="D12" s="139">
        <v>1476.9623601764154</v>
      </c>
      <c r="E12" s="137">
        <v>290.05714308734059</v>
      </c>
      <c r="F12" s="137">
        <v>856.15736598228591</v>
      </c>
      <c r="G12" s="137">
        <v>183.10404246357913</v>
      </c>
      <c r="I12" s="127"/>
    </row>
    <row r="13" spans="1:9">
      <c r="A13" s="123" t="s">
        <v>61</v>
      </c>
      <c r="B13" s="141">
        <v>-328.98940103969102</v>
      </c>
      <c r="C13" s="141">
        <v>-206.6111974229035</v>
      </c>
      <c r="D13" s="141">
        <v>-586.87204228723249</v>
      </c>
      <c r="E13" s="141">
        <v>-78.251093944729789</v>
      </c>
      <c r="F13" s="141">
        <v>-200.93637352770051</v>
      </c>
      <c r="G13" s="141">
        <v>-50.832149098782004</v>
      </c>
      <c r="I13" s="127"/>
    </row>
    <row r="14" spans="1:9">
      <c r="A14" s="128" t="s">
        <v>136</v>
      </c>
      <c r="B14" s="134">
        <v>-215.96021799579998</v>
      </c>
      <c r="C14" s="140">
        <v>-122.69536677828769</v>
      </c>
      <c r="D14" s="140">
        <v>-328.7963752200522</v>
      </c>
      <c r="E14" s="134">
        <v>-20.893208138896497</v>
      </c>
      <c r="F14" s="134">
        <v>-126.675747182805</v>
      </c>
      <c r="G14" s="134">
        <v>-23.593325069213702</v>
      </c>
      <c r="I14" s="127"/>
    </row>
    <row r="15" spans="1:9">
      <c r="A15" s="128" t="s">
        <v>137</v>
      </c>
      <c r="B15" s="134">
        <v>45.1997604735</v>
      </c>
      <c r="C15" s="140">
        <v>47.580024503925799</v>
      </c>
      <c r="D15" s="140">
        <v>77.948124328200805</v>
      </c>
      <c r="E15" s="134">
        <v>0.19412624696110001</v>
      </c>
      <c r="F15" s="134">
        <v>0.5674139338084</v>
      </c>
      <c r="G15" s="134">
        <v>9.212803352600698</v>
      </c>
      <c r="I15" s="127"/>
    </row>
    <row r="16" spans="1:9" ht="14">
      <c r="A16" s="128" t="s">
        <v>138</v>
      </c>
      <c r="B16" s="134">
        <v>-264.42678625217621</v>
      </c>
      <c r="C16" s="140">
        <v>-164.3634964137853</v>
      </c>
      <c r="D16" s="140">
        <v>-385.67614858281428</v>
      </c>
      <c r="E16" s="134">
        <v>-63.990331284172498</v>
      </c>
      <c r="F16" s="134">
        <v>-113.5869705701847</v>
      </c>
      <c r="G16" s="134">
        <v>-38.085504246515704</v>
      </c>
      <c r="I16" s="124"/>
    </row>
    <row r="17" spans="1:10" ht="14">
      <c r="A17" s="128" t="s">
        <v>139</v>
      </c>
      <c r="B17" s="134">
        <v>106.1978427347852</v>
      </c>
      <c r="C17" s="140">
        <v>32.867641265243698</v>
      </c>
      <c r="D17" s="140">
        <v>49.652357187433104</v>
      </c>
      <c r="E17" s="134">
        <v>6.4383192313780997</v>
      </c>
      <c r="F17" s="134">
        <v>38.758930291480802</v>
      </c>
      <c r="G17" s="134">
        <v>1.6338768643467001</v>
      </c>
      <c r="I17" s="126"/>
    </row>
    <row r="18" spans="1:10">
      <c r="A18" s="123" t="s">
        <v>65</v>
      </c>
      <c r="B18" s="142">
        <v>-711.44153896559999</v>
      </c>
      <c r="C18" s="143">
        <v>-100.62390991470019</v>
      </c>
      <c r="D18" s="143">
        <v>-356.27149314928079</v>
      </c>
      <c r="E18" s="142">
        <v>-2.8509934613128003</v>
      </c>
      <c r="F18" s="142">
        <v>-3.8046968303869</v>
      </c>
      <c r="G18" s="142">
        <v>-2.6269168018847</v>
      </c>
    </row>
    <row r="19" spans="1:10" ht="14">
      <c r="A19" s="120" t="s">
        <v>1</v>
      </c>
      <c r="B19" s="139">
        <v>1606.2060175462618</v>
      </c>
      <c r="C19" s="139">
        <v>921.53807604588314</v>
      </c>
      <c r="D19" s="139">
        <v>533.81882473990208</v>
      </c>
      <c r="E19" s="139">
        <v>208.95505568129798</v>
      </c>
      <c r="F19" s="139">
        <v>651.41629562419848</v>
      </c>
      <c r="G19" s="139">
        <v>129.64497656291243</v>
      </c>
    </row>
    <row r="20" spans="1:10" ht="14">
      <c r="A20" s="3"/>
      <c r="B20" s="3"/>
      <c r="C20" s="3"/>
      <c r="D20" s="3"/>
      <c r="E20" s="3"/>
      <c r="F20" s="3"/>
      <c r="G20" s="3"/>
    </row>
    <row r="21" spans="1:10" ht="14">
      <c r="A21" s="3"/>
      <c r="B21" s="3"/>
      <c r="C21" s="3"/>
      <c r="D21" s="3"/>
      <c r="E21" s="3"/>
      <c r="F21" s="3"/>
      <c r="G21" s="3"/>
    </row>
    <row r="22" spans="1:10" ht="14">
      <c r="A22" s="3"/>
      <c r="B22" s="3"/>
      <c r="C22" s="3"/>
      <c r="D22" s="3"/>
      <c r="E22" s="3"/>
      <c r="F22" s="3"/>
      <c r="G22" s="3"/>
    </row>
    <row r="23" spans="1:10" ht="14">
      <c r="A23" s="3"/>
      <c r="B23" s="3"/>
      <c r="C23" s="3"/>
      <c r="D23" s="3"/>
      <c r="E23" s="3"/>
      <c r="F23" s="3"/>
      <c r="G23" s="12" t="s">
        <v>125</v>
      </c>
      <c r="J23" t="s">
        <v>126</v>
      </c>
    </row>
    <row r="24" spans="1:10" ht="16.5" customHeight="1">
      <c r="A24" s="121" t="s">
        <v>144</v>
      </c>
      <c r="B24" s="118" t="s">
        <v>86</v>
      </c>
      <c r="C24" s="118" t="s">
        <v>87</v>
      </c>
      <c r="D24" s="118" t="s">
        <v>88</v>
      </c>
      <c r="E24" s="118" t="s">
        <v>2</v>
      </c>
      <c r="F24" s="118" t="s">
        <v>89</v>
      </c>
      <c r="G24" s="118" t="s">
        <v>134</v>
      </c>
    </row>
    <row r="25" spans="1:10">
      <c r="A25" s="123" t="s">
        <v>76</v>
      </c>
      <c r="B25" s="136">
        <v>5482.3664270359986</v>
      </c>
      <c r="C25" s="138">
        <v>1955.1115642418006</v>
      </c>
      <c r="D25" s="138">
        <v>1920.5286585346144</v>
      </c>
      <c r="E25" s="136">
        <v>770.99356976281604</v>
      </c>
      <c r="F25" s="136">
        <v>1910.4983327301782</v>
      </c>
      <c r="G25" s="136">
        <v>191.67299678982531</v>
      </c>
    </row>
    <row r="26" spans="1:10">
      <c r="A26" s="119" t="s">
        <v>77</v>
      </c>
      <c r="B26" s="136">
        <v>-4229.4476079327997</v>
      </c>
      <c r="C26" s="138">
        <v>-1055.6699010597329</v>
      </c>
      <c r="D26" s="138">
        <v>-709.02817757405887</v>
      </c>
      <c r="E26" s="136">
        <v>-505.4433209805606</v>
      </c>
      <c r="F26" s="136">
        <v>-1223.5482363134468</v>
      </c>
      <c r="G26" s="136">
        <v>-18.522384205491598</v>
      </c>
    </row>
    <row r="27" spans="1:10" ht="14">
      <c r="A27" s="120" t="s">
        <v>60</v>
      </c>
      <c r="B27" s="137">
        <v>1252.918819103199</v>
      </c>
      <c r="C27" s="139">
        <v>899.44166318206771</v>
      </c>
      <c r="D27" s="139">
        <v>1211.5004809605555</v>
      </c>
      <c r="E27" s="137">
        <v>265.55024878225544</v>
      </c>
      <c r="F27" s="137">
        <v>686.95009641673141</v>
      </c>
      <c r="G27" s="137">
        <v>173.15061258433371</v>
      </c>
    </row>
    <row r="28" spans="1:10">
      <c r="A28" s="123" t="s">
        <v>61</v>
      </c>
      <c r="B28" s="136">
        <v>-304.14939775464597</v>
      </c>
      <c r="C28" s="136">
        <v>-235.91736216826513</v>
      </c>
      <c r="D28" s="136">
        <v>-336.90669913364781</v>
      </c>
      <c r="E28" s="136">
        <v>-70.606362335242096</v>
      </c>
      <c r="F28" s="136">
        <v>-164.56799914314581</v>
      </c>
      <c r="G28" s="136">
        <v>-18.183575711766697</v>
      </c>
    </row>
    <row r="29" spans="1:10">
      <c r="A29" s="128" t="s">
        <v>136</v>
      </c>
      <c r="B29" s="134">
        <v>-202.82794077509999</v>
      </c>
      <c r="C29" s="140">
        <v>-126.89543860488459</v>
      </c>
      <c r="D29" s="140">
        <v>-206.48709366506978</v>
      </c>
      <c r="E29" s="134">
        <v>-17.455851704843699</v>
      </c>
      <c r="F29" s="134">
        <v>-106.33026613164171</v>
      </c>
      <c r="G29" s="134">
        <v>-16.763725610998698</v>
      </c>
    </row>
    <row r="30" spans="1:10">
      <c r="A30" s="128" t="s">
        <v>137</v>
      </c>
      <c r="B30" s="134">
        <v>43.947485544399996</v>
      </c>
      <c r="C30" s="140">
        <v>48.073601045379498</v>
      </c>
      <c r="D30" s="140">
        <v>69.309836517295906</v>
      </c>
      <c r="E30" s="134">
        <v>1.8803454768872998</v>
      </c>
      <c r="F30" s="134">
        <v>0.84199745585310004</v>
      </c>
      <c r="G30" s="134">
        <v>6.765784</v>
      </c>
    </row>
    <row r="31" spans="1:10">
      <c r="A31" s="128" t="s">
        <v>138</v>
      </c>
      <c r="B31" s="134">
        <v>-247.5757353591172</v>
      </c>
      <c r="C31" s="140">
        <v>-180.66997137095402</v>
      </c>
      <c r="D31" s="140">
        <v>-244.95912424968429</v>
      </c>
      <c r="E31" s="134">
        <v>-59.651236865602201</v>
      </c>
      <c r="F31" s="134">
        <v>-93.7743082165549</v>
      </c>
      <c r="G31" s="134">
        <v>-29.44729407022</v>
      </c>
    </row>
    <row r="32" spans="1:10">
      <c r="A32" s="128" t="s">
        <v>139</v>
      </c>
      <c r="B32" s="134">
        <v>102.30679283517119</v>
      </c>
      <c r="C32" s="140">
        <v>23.574446762193997</v>
      </c>
      <c r="D32" s="140">
        <v>45.229682263810403</v>
      </c>
      <c r="E32" s="134">
        <v>4.6203807583165002</v>
      </c>
      <c r="F32" s="134">
        <v>34.694577749197698</v>
      </c>
      <c r="G32" s="134">
        <v>21.261659969452001</v>
      </c>
    </row>
    <row r="33" spans="1:7">
      <c r="A33" s="123" t="s">
        <v>65</v>
      </c>
      <c r="B33" s="134">
        <v>-174.74746523590002</v>
      </c>
      <c r="C33" s="140">
        <v>-68.634682427098596</v>
      </c>
      <c r="D33" s="140">
        <v>-324.98896004207938</v>
      </c>
      <c r="E33" s="134">
        <v>-2.7920031117671003</v>
      </c>
      <c r="F33" s="134">
        <v>-3.4851760018099003</v>
      </c>
      <c r="G33" s="134">
        <v>-6.9622349587375005</v>
      </c>
    </row>
    <row r="34" spans="1:7" ht="14">
      <c r="A34" s="120" t="s">
        <v>1</v>
      </c>
      <c r="B34" s="139">
        <v>774.02195611265302</v>
      </c>
      <c r="C34" s="139">
        <v>594.88961858670405</v>
      </c>
      <c r="D34" s="139">
        <v>549.60482178482823</v>
      </c>
      <c r="E34" s="139">
        <v>192.15188333524625</v>
      </c>
      <c r="F34" s="139">
        <v>518.89692127177568</v>
      </c>
      <c r="G34" s="139">
        <v>148.00480191382951</v>
      </c>
    </row>
    <row r="36" spans="1:7" ht="14">
      <c r="A36" s="122"/>
    </row>
  </sheetData>
  <pageMargins left="0.7" right="0.7" top="0.75" bottom="0.75" header="0.3" footer="0.3"/>
  <pageSetup paperSize="9" orientation="portrait" r:id="rId1"/>
  <headerFooter>
    <oddFooter>&amp;C&amp;1#&amp;"Calibri"&amp;12&amp;K008000Internal Use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33"/>
  <sheetViews>
    <sheetView showGridLines="0" zoomScale="90" zoomScaleNormal="90" workbookViewId="0"/>
  </sheetViews>
  <sheetFormatPr baseColWidth="10" defaultColWidth="11.33203125" defaultRowHeight="14"/>
  <cols>
    <col min="1" max="1" width="61.83203125" style="3" bestFit="1" customWidth="1"/>
    <col min="2" max="3" width="16.1640625" style="3" customWidth="1"/>
    <col min="4" max="4" width="11.33203125" style="3"/>
    <col min="5" max="5" width="12.33203125" style="3" customWidth="1"/>
    <col min="6" max="6" width="14.1640625" style="3" customWidth="1"/>
    <col min="7" max="16384" width="11.33203125" style="3"/>
  </cols>
  <sheetData>
    <row r="2" spans="1:4" ht="12.75" customHeight="1"/>
    <row r="3" spans="1:4" ht="12.75" customHeight="1"/>
    <row r="4" spans="1:4" ht="12.75" customHeight="1"/>
    <row r="5" spans="1:4" ht="19">
      <c r="B5" s="27" t="s">
        <v>92</v>
      </c>
    </row>
    <row r="6" spans="1:4" ht="19">
      <c r="B6" s="27">
        <f>+'Balance Sheet'!A6</f>
        <v>45016</v>
      </c>
      <c r="C6" s="28"/>
      <c r="D6" s="28"/>
    </row>
    <row r="7" spans="1:4" ht="19">
      <c r="B7" s="27" t="s">
        <v>56</v>
      </c>
      <c r="C7" s="29"/>
      <c r="D7" s="29"/>
    </row>
    <row r="8" spans="1:4" ht="15" thickBot="1">
      <c r="D8" s="12" t="s">
        <v>91</v>
      </c>
    </row>
    <row r="9" spans="1:4" ht="30.75" customHeight="1" thickBot="1">
      <c r="A9" s="60"/>
      <c r="B9" s="144" t="str">
        <f>+'P&amp;L'!B10</f>
        <v>March 
2023</v>
      </c>
      <c r="C9" s="144" t="str">
        <f>+'P&amp;L'!C10</f>
        <v>March 
2022</v>
      </c>
      <c r="D9" s="145" t="s">
        <v>19</v>
      </c>
    </row>
    <row r="10" spans="1:4" ht="15">
      <c r="A10" s="60" t="s">
        <v>99</v>
      </c>
      <c r="B10" s="146">
        <v>1485.4065061943832</v>
      </c>
      <c r="C10" s="146">
        <v>1058.2529999999999</v>
      </c>
      <c r="D10" s="146">
        <v>427.15350619438323</v>
      </c>
    </row>
    <row r="11" spans="1:4" ht="15">
      <c r="A11" s="60" t="s">
        <v>108</v>
      </c>
      <c r="B11" s="146">
        <v>1326.47810268289</v>
      </c>
      <c r="C11" s="146">
        <v>1203.873</v>
      </c>
      <c r="D11" s="146">
        <v>122.60510268288999</v>
      </c>
    </row>
    <row r="12" spans="1:4" ht="15">
      <c r="A12" s="60" t="s">
        <v>109</v>
      </c>
      <c r="B12" s="146">
        <v>-3.440685830279</v>
      </c>
      <c r="C12" s="146">
        <v>-215.82</v>
      </c>
      <c r="D12" s="146">
        <v>212.379314169721</v>
      </c>
    </row>
    <row r="13" spans="1:4" ht="15">
      <c r="A13" s="60" t="s">
        <v>147</v>
      </c>
      <c r="B13" s="146">
        <v>0</v>
      </c>
      <c r="C13" s="146">
        <v>0</v>
      </c>
      <c r="D13" s="146">
        <v>0</v>
      </c>
    </row>
    <row r="14" spans="1:4" ht="15">
      <c r="A14" s="60" t="s">
        <v>110</v>
      </c>
      <c r="B14" s="146">
        <v>44.7</v>
      </c>
      <c r="C14" s="146">
        <v>27.39</v>
      </c>
      <c r="D14" s="146">
        <v>17.310000000000002</v>
      </c>
    </row>
    <row r="15" spans="1:4" ht="15">
      <c r="A15" s="60" t="s">
        <v>111</v>
      </c>
      <c r="B15" s="146">
        <v>153.99399983722799</v>
      </c>
      <c r="C15" s="146">
        <v>193.619</v>
      </c>
      <c r="D15" s="146">
        <v>-39.625000162772011</v>
      </c>
    </row>
    <row r="16" spans="1:4" ht="15">
      <c r="A16" s="60" t="s">
        <v>112</v>
      </c>
      <c r="B16" s="146">
        <v>17.8</v>
      </c>
      <c r="C16" s="146">
        <v>17.748000000000001</v>
      </c>
      <c r="D16" s="146">
        <v>5.1999999999999602E-2</v>
      </c>
    </row>
    <row r="17" spans="1:4" ht="15">
      <c r="A17" s="60" t="s">
        <v>113</v>
      </c>
      <c r="B17" s="146">
        <v>2</v>
      </c>
      <c r="C17" s="146">
        <v>3.698</v>
      </c>
      <c r="D17" s="146">
        <v>-1.698</v>
      </c>
    </row>
    <row r="18" spans="1:4" ht="15">
      <c r="A18" s="64" t="s">
        <v>114</v>
      </c>
      <c r="B18" s="146">
        <v>-20.2</v>
      </c>
      <c r="C18" s="146">
        <v>-19.731999999999999</v>
      </c>
      <c r="D18" s="146">
        <v>-0.46799999999999997</v>
      </c>
    </row>
    <row r="19" spans="1:4" ht="15">
      <c r="A19" s="64" t="s">
        <v>121</v>
      </c>
      <c r="B19" s="146">
        <v>-43.8</v>
      </c>
      <c r="C19" s="146">
        <v>736.01800000000003</v>
      </c>
      <c r="D19" s="146">
        <v>-779.81799999999998</v>
      </c>
    </row>
    <row r="20" spans="1:4" ht="15">
      <c r="A20" s="61" t="s">
        <v>115</v>
      </c>
      <c r="B20" s="147">
        <v>2962.9379228842222</v>
      </c>
      <c r="C20" s="147">
        <v>3005.0470000000005</v>
      </c>
      <c r="D20" s="148">
        <v>-42.109077115777723</v>
      </c>
    </row>
    <row r="21" spans="1:4" ht="4.5" customHeight="1">
      <c r="A21" s="60"/>
      <c r="B21" s="149"/>
      <c r="C21" s="150"/>
      <c r="D21" s="150"/>
    </row>
    <row r="22" spans="1:4" ht="15">
      <c r="A22" s="60" t="s">
        <v>95</v>
      </c>
      <c r="B22" s="146">
        <v>-235.1</v>
      </c>
      <c r="C22" s="146">
        <v>-353.2</v>
      </c>
      <c r="D22" s="146">
        <v>118.1</v>
      </c>
    </row>
    <row r="23" spans="1:4" ht="15">
      <c r="A23" s="62" t="s">
        <v>93</v>
      </c>
      <c r="B23" s="151">
        <v>-1345.4</v>
      </c>
      <c r="C23" s="151">
        <v>-2451.7999999999997</v>
      </c>
      <c r="D23" s="151">
        <v>1106.3999999999996</v>
      </c>
    </row>
    <row r="24" spans="1:4" ht="15">
      <c r="A24" s="65" t="s">
        <v>128</v>
      </c>
      <c r="B24" s="146">
        <v>-1755</v>
      </c>
      <c r="C24" s="146">
        <v>-2116.1</v>
      </c>
      <c r="D24" s="146">
        <v>361.09999999999991</v>
      </c>
    </row>
    <row r="25" spans="1:4" ht="15">
      <c r="A25" s="65" t="s">
        <v>129</v>
      </c>
      <c r="B25" s="146">
        <v>0</v>
      </c>
      <c r="C25" s="146">
        <v>0</v>
      </c>
      <c r="D25" s="146">
        <v>0</v>
      </c>
    </row>
    <row r="26" spans="1:4" ht="15">
      <c r="A26" s="65" t="s">
        <v>37</v>
      </c>
      <c r="B26" s="146">
        <v>-590.4</v>
      </c>
      <c r="C26" s="146">
        <v>-335.7</v>
      </c>
      <c r="D26" s="146">
        <v>-254.7</v>
      </c>
    </row>
    <row r="27" spans="1:4" ht="15">
      <c r="A27" s="65" t="s">
        <v>130</v>
      </c>
      <c r="B27" s="146">
        <v>1000</v>
      </c>
      <c r="C27" s="146">
        <v>0</v>
      </c>
      <c r="D27" s="146">
        <v>1000</v>
      </c>
    </row>
    <row r="28" spans="1:4" ht="15">
      <c r="A28" s="60" t="s">
        <v>148</v>
      </c>
      <c r="B28" s="146">
        <v>0</v>
      </c>
      <c r="C28" s="146">
        <v>0</v>
      </c>
      <c r="D28" s="146">
        <v>0</v>
      </c>
    </row>
    <row r="29" spans="1:4" ht="15">
      <c r="A29" s="60" t="s">
        <v>127</v>
      </c>
      <c r="B29" s="146">
        <v>-17.7</v>
      </c>
      <c r="C29" s="146">
        <v>0</v>
      </c>
      <c r="D29" s="146">
        <v>-17.7</v>
      </c>
    </row>
    <row r="30" spans="1:4" ht="15">
      <c r="A30" s="60" t="s">
        <v>116</v>
      </c>
      <c r="B30" s="146">
        <v>0</v>
      </c>
      <c r="C30" s="146">
        <v>0</v>
      </c>
      <c r="D30" s="146">
        <v>0</v>
      </c>
    </row>
    <row r="31" spans="1:4" ht="15">
      <c r="A31" s="60" t="s">
        <v>38</v>
      </c>
      <c r="B31" s="146">
        <v>217.7</v>
      </c>
      <c r="C31" s="146">
        <v>-1150.2</v>
      </c>
      <c r="D31" s="146">
        <v>1367.9</v>
      </c>
    </row>
    <row r="32" spans="1:4" ht="15">
      <c r="A32" s="60" t="s">
        <v>94</v>
      </c>
      <c r="B32" s="146">
        <v>-1555.4379228842199</v>
      </c>
      <c r="C32" s="146">
        <v>-304.39999999999998</v>
      </c>
      <c r="D32" s="146">
        <v>-1251.0379228842198</v>
      </c>
    </row>
    <row r="33" spans="1:4" ht="15">
      <c r="A33" s="63" t="s">
        <v>117</v>
      </c>
      <c r="B33" s="147">
        <v>27.000000000002274</v>
      </c>
      <c r="C33" s="147">
        <v>-1254.552999999999</v>
      </c>
      <c r="D33" s="147">
        <v>1281.5530000000012</v>
      </c>
    </row>
  </sheetData>
  <pageMargins left="0.7" right="0.7" top="0.75" bottom="0.75" header="0.3" footer="0.3"/>
  <pageSetup paperSize="9" scale="88" orientation="portrait" r:id="rId1"/>
  <headerFooter>
    <oddFooter>&amp;C&amp;1#&amp;"Calibri"&amp;12&amp;K008000Internal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Balance Sheet</vt:lpstr>
      <vt:lpstr>P&amp;L</vt:lpstr>
      <vt:lpstr>Businesses</vt:lpstr>
      <vt:lpstr>Networks</vt:lpstr>
      <vt:lpstr>Electricity Prod. and Customers</vt:lpstr>
      <vt:lpstr>P&amp;L by Country</vt:lpstr>
      <vt:lpstr>Sources &amp; Uses</vt:lpstr>
    </vt:vector>
  </TitlesOfParts>
  <Manager/>
  <Company>IBERDROLA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2013-02-12T12:03:51Z</cp:lastPrinted>
  <dcterms:created xsi:type="dcterms:W3CDTF">2008-07-23T13:57:08Z</dcterms:created>
  <dcterms:modified xsi:type="dcterms:W3CDTF">2023-04-26T06:30:35Z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19c027e-33b7-45fc-a572-8ffa5d09ec36_Enabled">
    <vt:lpwstr>true</vt:lpwstr>
  </property>
  <property fmtid="{D5CDD505-2E9C-101B-9397-08002B2CF9AE}" pid="4" name="MSIP_Label_019c027e-33b7-45fc-a572-8ffa5d09ec36_SetDate">
    <vt:lpwstr>2023-04-25T15:23:42Z</vt:lpwstr>
  </property>
  <property fmtid="{D5CDD505-2E9C-101B-9397-08002B2CF9AE}" pid="5" name="MSIP_Label_019c027e-33b7-45fc-a572-8ffa5d09ec36_Method">
    <vt:lpwstr>Standard</vt:lpwstr>
  </property>
  <property fmtid="{D5CDD505-2E9C-101B-9397-08002B2CF9AE}" pid="6" name="MSIP_Label_019c027e-33b7-45fc-a572-8ffa5d09ec36_Name">
    <vt:lpwstr>Internal Use</vt:lpwstr>
  </property>
  <property fmtid="{D5CDD505-2E9C-101B-9397-08002B2CF9AE}" pid="7" name="MSIP_Label_019c027e-33b7-45fc-a572-8ffa5d09ec36_SiteId">
    <vt:lpwstr>031a09bc-a2bf-44df-888e-4e09355b7a24</vt:lpwstr>
  </property>
  <property fmtid="{D5CDD505-2E9C-101B-9397-08002B2CF9AE}" pid="8" name="MSIP_Label_019c027e-33b7-45fc-a572-8ffa5d09ec36_ActionId">
    <vt:lpwstr>b79f5177-226c-4d08-8b11-65924b827372</vt:lpwstr>
  </property>
  <property fmtid="{D5CDD505-2E9C-101B-9397-08002B2CF9AE}" pid="9" name="MSIP_Label_019c027e-33b7-45fc-a572-8ffa5d09ec36_ContentBits">
    <vt:lpwstr>2</vt:lpwstr>
  </property>
</Properties>
</file>