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eresalopez/Documents/PR 2023 1S/Documentos/Docus DEF/"/>
    </mc:Choice>
  </mc:AlternateContent>
  <xr:revisionPtr revIDLastSave="0" documentId="13_ncr:1_{09EFF06A-16DA-8F4D-8795-555883C93DE6}" xr6:coauthVersionLast="47" xr6:coauthVersionMax="47" xr10:uidLastSave="{00000000-0000-0000-0000-000000000000}"/>
  <bookViews>
    <workbookView xWindow="0" yWindow="500" windowWidth="28800" windowHeight="16400" tabRatio="778" xr2:uid="{00000000-000D-0000-FFFF-FFFF00000000}"/>
  </bookViews>
  <sheets>
    <sheet name="Balance" sheetId="7" r:id="rId1"/>
    <sheet name="PyG" sheetId="1" r:id="rId2"/>
    <sheet name="Negocios" sheetId="3" r:id="rId3"/>
    <sheet name="Redes" sheetId="9" r:id="rId4"/>
    <sheet name="Prod. de Electrcidad y Clientes" sheetId="10" r:id="rId5"/>
    <sheet name="Cuenta por Países" sheetId="12" r:id="rId6"/>
    <sheet name="Trimestrales" sheetId="13" r:id="rId7"/>
    <sheet name="EOAF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3" l="1"/>
  <c r="A9" i="12" l="1"/>
  <c r="C6" i="12" l="1"/>
  <c r="C9" i="5" l="1"/>
  <c r="B9" i="5"/>
  <c r="B6" i="5" l="1"/>
  <c r="C6" i="10" l="1"/>
  <c r="B6" i="9"/>
  <c r="C6" i="3"/>
  <c r="A6" i="1"/>
  <c r="A9" i="10" l="1"/>
</calcChain>
</file>

<file path=xl/sharedStrings.xml><?xml version="1.0" encoding="utf-8"?>
<sst xmlns="http://schemas.openxmlformats.org/spreadsheetml/2006/main" count="373" uniqueCount="176">
  <si>
    <t>%</t>
  </si>
  <si>
    <t xml:space="preserve"> INGRESOS</t>
  </si>
  <si>
    <t xml:space="preserve"> APROVISIONAMIENTOS</t>
  </si>
  <si>
    <t>MARGEN BRUTO</t>
  </si>
  <si>
    <t>GASTO OPERATIVO NETO</t>
  </si>
  <si>
    <t xml:space="preserve">     Personal</t>
  </si>
  <si>
    <t xml:space="preserve">     Trabajos para el inmovilizado</t>
  </si>
  <si>
    <t xml:space="preserve">     Servicio exterior</t>
  </si>
  <si>
    <t>TRIBUTOS</t>
  </si>
  <si>
    <t>EBITDA</t>
  </si>
  <si>
    <t xml:space="preserve"> AMORTIZACIONES y PROVISIONES</t>
  </si>
  <si>
    <t>RDO. FINANCIERO</t>
  </si>
  <si>
    <t xml:space="preserve"> Impuesto sobre sociedades</t>
  </si>
  <si>
    <t>BENEFICIO NETO</t>
  </si>
  <si>
    <t>BALANCE DE SITUACIÓN</t>
  </si>
  <si>
    <t>Variación</t>
  </si>
  <si>
    <t>TOTAL ACTIVO</t>
  </si>
  <si>
    <t>Aprovisionamientos</t>
  </si>
  <si>
    <t xml:space="preserve">GASTOS OPERATIVOS NETOS </t>
  </si>
  <si>
    <t xml:space="preserve">     Servicio Exterior</t>
  </si>
  <si>
    <t>Amortiz. y Provisiones</t>
  </si>
  <si>
    <t>EBIT / Bº Explotación</t>
  </si>
  <si>
    <t>Resultado Financiero</t>
  </si>
  <si>
    <t>De sociedades por el método de participación</t>
  </si>
  <si>
    <t>I.S. y minoritarios</t>
  </si>
  <si>
    <t>Beneficio Neto</t>
  </si>
  <si>
    <t>Ingresos</t>
  </si>
  <si>
    <t xml:space="preserve"> Ingresos</t>
  </si>
  <si>
    <t xml:space="preserve"> Aprovisionamientos</t>
  </si>
  <si>
    <t>Amortizaciones, provisiones y otras</t>
  </si>
  <si>
    <t xml:space="preserve"> Resultado Financiero</t>
  </si>
  <si>
    <t xml:space="preserve"> De sociedades por método participación</t>
  </si>
  <si>
    <t>BENEFICIO ANTES IMPUESTOS</t>
  </si>
  <si>
    <t xml:space="preserve"> Impuesto sociedades y minoritarios</t>
  </si>
  <si>
    <t xml:space="preserve">   ESTADO DE ORIGEN Y APLICACIÓN DE FONDOS</t>
  </si>
  <si>
    <t>Diferencias de conversión</t>
  </si>
  <si>
    <t xml:space="preserve">(No Auditados) </t>
  </si>
  <si>
    <t>(No Auditados)</t>
  </si>
  <si>
    <t>CUENTA DE PÉRDIDAS Y GANANCIAS</t>
  </si>
  <si>
    <t>Total aplicaciones de Cash Flow:</t>
  </si>
  <si>
    <t>Otros Negocios</t>
  </si>
  <si>
    <t>Corporación y Ajustes</t>
  </si>
  <si>
    <t>ESPAÑA</t>
  </si>
  <si>
    <t>REINO UNIDO</t>
  </si>
  <si>
    <t xml:space="preserve">  </t>
  </si>
  <si>
    <t>EEUU</t>
  </si>
  <si>
    <t>ACTIVOS NO CORRIENTES:</t>
  </si>
  <si>
    <t>Activo Intangible</t>
  </si>
  <si>
    <t>Inversiones inmobiliarias</t>
  </si>
  <si>
    <t>Propiedad, planta y equipo</t>
  </si>
  <si>
    <t>Inversiones financieras no corrientes</t>
  </si>
  <si>
    <t>Impuestos diferidos activos</t>
  </si>
  <si>
    <t>ACTIVOS CORRIENTES:</t>
  </si>
  <si>
    <t>Combustible nuclear</t>
  </si>
  <si>
    <t>Existencias</t>
  </si>
  <si>
    <t>Inversiones financieras corrientes</t>
  </si>
  <si>
    <t>Activos por impuestos corrientes</t>
  </si>
  <si>
    <t>PATRIMONIO NETO:</t>
  </si>
  <si>
    <t>De la sociedad dominante</t>
  </si>
  <si>
    <t>PASIVOS NO CORRIENTES:</t>
  </si>
  <si>
    <t>Impuestos diferidos pasivos</t>
  </si>
  <si>
    <t>PASIVOS CORRIENTES:</t>
  </si>
  <si>
    <t>Pasivos por impuestos corrientes</t>
  </si>
  <si>
    <t>Otros pasivos corrientes</t>
  </si>
  <si>
    <t>BRASIL</t>
  </si>
  <si>
    <t>Gastos Financieros</t>
  </si>
  <si>
    <t>Ingresos Financieros</t>
  </si>
  <si>
    <t>Efectivo y otros medios equivalentes</t>
  </si>
  <si>
    <t>TOTAL PATRIMONIO NETO Y PASIVO</t>
  </si>
  <si>
    <t>(No Auditado)</t>
  </si>
  <si>
    <t>(No Auditada)</t>
  </si>
  <si>
    <t>M Eur</t>
  </si>
  <si>
    <t>NEGOCIO REDES</t>
  </si>
  <si>
    <t>Redes</t>
  </si>
  <si>
    <t>Disminución/(Aumento) en deuda neta</t>
  </si>
  <si>
    <t>EBIT</t>
  </si>
  <si>
    <t>BAI</t>
  </si>
  <si>
    <t>Cifra de Negocios</t>
  </si>
  <si>
    <t>B.A.I.</t>
  </si>
  <si>
    <t xml:space="preserve"> De sociedades por el método participación</t>
  </si>
  <si>
    <t>MÉXICO</t>
  </si>
  <si>
    <t>CUENTA DE PÉRDIDAS Y GANANCIAS POR NEGOCIOS</t>
  </si>
  <si>
    <t xml:space="preserve"> Minoritarios</t>
  </si>
  <si>
    <t>PATRIMONIO NETO Y PASIVO</t>
  </si>
  <si>
    <t>ACTIVO</t>
  </si>
  <si>
    <t>Otros pasivos no corrientes</t>
  </si>
  <si>
    <t>Pago de dividendos accionistas Iberdrola</t>
  </si>
  <si>
    <t>Otras variaciones</t>
  </si>
  <si>
    <t>Deudores comerciales y otros activos no corrientes</t>
  </si>
  <si>
    <t>Deudores comerciales y otros activos corrientes</t>
  </si>
  <si>
    <t>Instalaciones cedidas y financiadas por terceros</t>
  </si>
  <si>
    <t>Pasivos financieros no corrientes</t>
  </si>
  <si>
    <t xml:space="preserve">  Deudas con entidades de crédito y obligaciones u otros valores negociables</t>
  </si>
  <si>
    <t xml:space="preserve">  Instrumentos de capital con características de pasivo financiero</t>
  </si>
  <si>
    <t xml:space="preserve">  Instrumentos financieros derivados</t>
  </si>
  <si>
    <t xml:space="preserve">  Arrendamientos </t>
  </si>
  <si>
    <t xml:space="preserve">  Otros pasivos financieros no corrientes</t>
  </si>
  <si>
    <t>Pasivos financieros corrientes</t>
  </si>
  <si>
    <t>De participaciones no dominantes</t>
  </si>
  <si>
    <t xml:space="preserve">     Otros resultados de explotación</t>
  </si>
  <si>
    <t xml:space="preserve">  Fondo de comercio</t>
  </si>
  <si>
    <t xml:space="preserve">  Otros activos intangibles</t>
  </si>
  <si>
    <t xml:space="preserve">  Propiedad, planta y equipo en explotación</t>
  </si>
  <si>
    <t xml:space="preserve">  Propiedad, planta y equipo en curso</t>
  </si>
  <si>
    <t>Activo por derechos de uso</t>
  </si>
  <si>
    <t xml:space="preserve">  Participaciones contabilizadas por el método de participación</t>
  </si>
  <si>
    <t xml:space="preserve">  Cartera de valores no corrientes</t>
  </si>
  <si>
    <t xml:space="preserve">  Otras inversiones financieras no corrientes</t>
  </si>
  <si>
    <t xml:space="preserve">  Activos por impuestos corrientes</t>
  </si>
  <si>
    <t xml:space="preserve">  Otras cuentas a cobrar a Administraciones Públicas</t>
  </si>
  <si>
    <t xml:space="preserve">  Deudores comerciales y otros activos corrientes</t>
  </si>
  <si>
    <t xml:space="preserve">  Otras inversiones financieras corrientes</t>
  </si>
  <si>
    <t>Subvenciones de capital</t>
  </si>
  <si>
    <t>Provisiones no corrientes</t>
  </si>
  <si>
    <t xml:space="preserve">  Provisiones para pensiones y obligaciones similares </t>
  </si>
  <si>
    <t xml:space="preserve">  Otras provisiones</t>
  </si>
  <si>
    <t>Provisiones corrientes</t>
  </si>
  <si>
    <t xml:space="preserve">  Provisiones para pensiones y obligaciones similares</t>
  </si>
  <si>
    <t xml:space="preserve">  Acreedores comerciales </t>
  </si>
  <si>
    <t xml:space="preserve">  Otros pasivos financieros corrientes</t>
  </si>
  <si>
    <t xml:space="preserve">  Pasivos por impuestos corrientes</t>
  </si>
  <si>
    <t xml:space="preserve">  Otras cuentas a pagar a Administraciones Públicas</t>
  </si>
  <si>
    <t xml:space="preserve">  Otros pasivos corrientes</t>
  </si>
  <si>
    <t>Ampliación de capital</t>
  </si>
  <si>
    <t>Amortizaciones y provisiones (+)</t>
  </si>
  <si>
    <t>Resultados sociedades método participación (-)</t>
  </si>
  <si>
    <t>Resultado activos no corrientes (-)</t>
  </si>
  <si>
    <t>Actualización financiera provisiones (+)</t>
  </si>
  <si>
    <t>Socios externos (+)</t>
  </si>
  <si>
    <t>Ajuste por partidas deducibles de impuestos (+)</t>
  </si>
  <si>
    <t>Dividendos sociedades método participación (+)</t>
  </si>
  <si>
    <t>Imputación a resultados de subvenciones de capital (-)</t>
  </si>
  <si>
    <t>FFO</t>
  </si>
  <si>
    <t>Activos mantenidos para su enajenación</t>
  </si>
  <si>
    <t>NEGOCIO PRODUCCIÓN DE ELECTRICIDAD Y CLIENTES</t>
  </si>
  <si>
    <t>Otros ajustes P&amp;L (+)</t>
  </si>
  <si>
    <t>Inversiones no orgánicas no incluidas en Inv. Brutas</t>
  </si>
  <si>
    <t>RDO. SOCIEDADES MÉTODO DE PARTICIPACIÓN</t>
  </si>
  <si>
    <t>Transacciones con minoritarios</t>
  </si>
  <si>
    <t xml:space="preserve">Producción de Electricidad y Clientes </t>
  </si>
  <si>
    <t>Inversiones brutas</t>
  </si>
  <si>
    <t>Desinversiones no core</t>
  </si>
  <si>
    <t>Inversión autocartera</t>
  </si>
  <si>
    <t>Emisión/ Híbrido</t>
  </si>
  <si>
    <t/>
  </si>
  <si>
    <t>Pasivos vinculados con activos mantenidos para su enajenación</t>
  </si>
  <si>
    <t>MEXICO</t>
  </si>
  <si>
    <t>CUENTA POR PAÍSES</t>
  </si>
  <si>
    <t xml:space="preserve"> </t>
  </si>
  <si>
    <t>Diciembre</t>
  </si>
  <si>
    <t>RdM</t>
  </si>
  <si>
    <t>(*) A pesar de que el sujeto pasivo sobre el que se aplica el gravamen del 1,2% sobre ventas en España es Iberdrola, S.A., con el fin de un mejor análisis, se incluye dentro del negocio de Producción y Electricidad en España al ser el único negocio afectado por dicho gravamen.</t>
  </si>
  <si>
    <t>ESPAÑA (*)</t>
  </si>
  <si>
    <t>Producción de Electrcidad y Clientes(*)</t>
  </si>
  <si>
    <t>Corporación y Ajustes (*)</t>
  </si>
  <si>
    <t>Junio</t>
  </si>
  <si>
    <t xml:space="preserve">  Capital suscrito</t>
  </si>
  <si>
    <t xml:space="preserve">  Ajustes por cambio de valor</t>
  </si>
  <si>
    <t xml:space="preserve">  Otras reservas</t>
  </si>
  <si>
    <t xml:space="preserve">  Acciones propias en cartera</t>
  </si>
  <si>
    <t xml:space="preserve">  Diferencias de conversión</t>
  </si>
  <si>
    <t xml:space="preserve">  Resultado neto del periodo</t>
  </si>
  <si>
    <t>De obligaciones perpetuas subordinadas</t>
  </si>
  <si>
    <t>Junio
2023</t>
  </si>
  <si>
    <t>Junio
2022</t>
  </si>
  <si>
    <t>Junio 2023</t>
  </si>
  <si>
    <t>Junio 2022</t>
  </si>
  <si>
    <t>CUENTA DE PÉRDIDAS Y GANANCIAS POR TRIMESTRE</t>
  </si>
  <si>
    <t xml:space="preserve"> ENE-MAR 2022</t>
  </si>
  <si>
    <t xml:space="preserve"> ABR-JUN 2022</t>
  </si>
  <si>
    <t>GASTOS OPERATIVOS NETOS</t>
  </si>
  <si>
    <t>Gastos Financiero</t>
  </si>
  <si>
    <t>Ingreso Financiero</t>
  </si>
  <si>
    <t xml:space="preserve"> ENE-MAR 2023</t>
  </si>
  <si>
    <t xml:space="preserve"> ABR-JUN 2023</t>
  </si>
  <si>
    <t>Beneficio Neto (+)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</si>
</sst>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m\-yyyy"/>
    <numFmt numFmtId="166" formatCode="0.0"/>
    <numFmt numFmtId="167" formatCode="#,###.0;\(#,###.0\)"/>
    <numFmt numFmtId="168" formatCode="#,###.0;\(\-#,###.0\)"/>
    <numFmt numFmtId="169" formatCode="_-* #,##0.00\ [$€]_-;\-* #,##0.00\ [$€]_-;_-* &quot;-&quot;??\ [$€]_-;_-@_-"/>
    <numFmt numFmtId="170" formatCode="[$-F800]dddd\,\ mmmm\ dd\,\ yyyy"/>
    <numFmt numFmtId="171" formatCode="#,##0.000"/>
    <numFmt numFmtId="172" formatCode="#,##0\ \ \ ;\(#,##0\)\ \ \ ;\-\ \ \ "/>
    <numFmt numFmtId="173" formatCode="_-* #,##0_-;\-* #,##0_-;_-* &quot;-&quot;??_-;_-@_-"/>
    <numFmt numFmtId="174" formatCode="_-* #,##0\ _€_-;\-* #,##0\ _€_-;_-* &quot;-&quot;??\ _€_-;_-@_-"/>
    <numFmt numFmtId="175" formatCode="[$-C0A]mmm\-yy;@"/>
    <numFmt numFmtId="176" formatCode="\(0.0\);\(\-0.0\);&quot;-&quot;"/>
    <numFmt numFmtId="177" formatCode="#,##0.0;\(#,##0.0\);&quot;-&quot;"/>
  </numFmts>
  <fonts count="3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2"/>
      <name val="TrueOptima"/>
    </font>
    <font>
      <b/>
      <i/>
      <sz val="14"/>
      <color rgb="FF008000"/>
      <name val="Calibri"/>
      <family val="2"/>
      <scheme val="minor"/>
    </font>
    <font>
      <b/>
      <i/>
      <sz val="14"/>
      <color indexed="5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9"/>
      <name val="Calibri"/>
      <family val="2"/>
      <scheme val="minor"/>
    </font>
    <font>
      <b/>
      <i/>
      <sz val="14"/>
      <color indexed="17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10"/>
      <color rgb="FF006600"/>
      <name val="Arial"/>
      <family val="2"/>
    </font>
    <font>
      <i/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rgb="FF008000"/>
      <name val="Arial"/>
      <family val="2"/>
    </font>
    <font>
      <sz val="10"/>
      <color indexed="8"/>
      <name val="Arial"/>
      <family val="2"/>
    </font>
    <font>
      <b/>
      <sz val="10"/>
      <color theme="0"/>
      <name val="Calibri"/>
      <family val="2"/>
      <scheme val="minor"/>
    </font>
    <font>
      <b/>
      <i/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indexed="17"/>
        <bgColor theme="0"/>
      </patternFill>
    </fill>
    <fill>
      <patternFill patternType="solid">
        <fgColor rgb="FF0080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1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thin">
        <color auto="1"/>
      </top>
      <bottom/>
      <diagonal/>
    </border>
  </borders>
  <cellStyleXfs count="21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3" fillId="0" borderId="0"/>
    <xf numFmtId="44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70" fontId="6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9" fontId="3" fillId="0" borderId="0"/>
    <xf numFmtId="0" fontId="5" fillId="0" borderId="0"/>
    <xf numFmtId="43" fontId="3" fillId="0" borderId="0" applyFont="0" applyFill="0" applyBorder="0" applyAlignment="0" applyProtection="0"/>
  </cellStyleXfs>
  <cellXfs count="159">
    <xf numFmtId="0" fontId="0" fillId="0" borderId="0" xfId="0"/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9" fillId="0" borderId="0" xfId="0" applyFont="1"/>
    <xf numFmtId="165" fontId="7" fillId="2" borderId="0" xfId="0" applyNumberFormat="1" applyFont="1" applyFill="1" applyAlignment="1">
      <alignment horizontal="centerContinuous"/>
    </xf>
    <xf numFmtId="0" fontId="10" fillId="0" borderId="0" xfId="2" applyFont="1"/>
    <xf numFmtId="171" fontId="10" fillId="0" borderId="0" xfId="2" applyNumberFormat="1" applyFont="1"/>
    <xf numFmtId="171" fontId="11" fillId="6" borderId="0" xfId="0" applyNumberFormat="1" applyFont="1" applyFill="1"/>
    <xf numFmtId="171" fontId="12" fillId="6" borderId="0" xfId="0" applyNumberFormat="1" applyFont="1" applyFill="1" applyAlignment="1">
      <alignment horizontal="right"/>
    </xf>
    <xf numFmtId="3" fontId="11" fillId="0" borderId="0" xfId="1" applyNumberFormat="1" applyFont="1" applyFill="1" applyBorder="1" applyAlignment="1"/>
    <xf numFmtId="0" fontId="15" fillId="0" borderId="0" xfId="0" applyFont="1"/>
    <xf numFmtId="0" fontId="7" fillId="0" borderId="0" xfId="0" applyFont="1" applyAlignment="1">
      <alignment horizontal="centerContinuous"/>
    </xf>
    <xf numFmtId="0" fontId="11" fillId="2" borderId="0" xfId="0" applyFont="1" applyFill="1"/>
    <xf numFmtId="166" fontId="11" fillId="2" borderId="0" xfId="0" applyNumberFormat="1" applyFont="1" applyFill="1"/>
    <xf numFmtId="10" fontId="11" fillId="2" borderId="0" xfId="3" applyNumberFormat="1" applyFont="1" applyFill="1"/>
    <xf numFmtId="0" fontId="16" fillId="2" borderId="0" xfId="0" applyFont="1" applyFill="1" applyAlignment="1">
      <alignment horizontal="right"/>
    </xf>
    <xf numFmtId="49" fontId="13" fillId="7" borderId="0" xfId="0" applyNumberFormat="1" applyFont="1" applyFill="1" applyAlignment="1">
      <alignment horizontal="center" vertical="center" wrapText="1"/>
    </xf>
    <xf numFmtId="167" fontId="14" fillId="6" borderId="0" xfId="0" applyNumberFormat="1" applyFont="1" applyFill="1" applyAlignment="1">
      <alignment horizontal="center" vertical="center"/>
    </xf>
    <xf numFmtId="167" fontId="11" fillId="6" borderId="0" xfId="0" applyNumberFormat="1" applyFont="1" applyFill="1" applyAlignment="1">
      <alignment horizontal="center" vertical="center"/>
    </xf>
    <xf numFmtId="168" fontId="13" fillId="7" borderId="0" xfId="0" applyNumberFormat="1" applyFont="1" applyFill="1" applyAlignment="1">
      <alignment horizontal="center" vertical="center"/>
    </xf>
    <xf numFmtId="167" fontId="18" fillId="6" borderId="0" xfId="0" applyNumberFormat="1" applyFont="1" applyFill="1" applyAlignment="1">
      <alignment horizontal="center" vertical="center"/>
    </xf>
    <xf numFmtId="166" fontId="18" fillId="6" borderId="0" xfId="0" applyNumberFormat="1" applyFont="1" applyFill="1" applyAlignment="1">
      <alignment horizontal="center" vertical="center"/>
    </xf>
    <xf numFmtId="167" fontId="13" fillId="7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Continuous"/>
    </xf>
    <xf numFmtId="0" fontId="19" fillId="2" borderId="0" xfId="0" applyFont="1" applyFill="1" applyAlignment="1">
      <alignment horizontal="center"/>
    </xf>
    <xf numFmtId="17" fontId="19" fillId="2" borderId="0" xfId="0" applyNumberFormat="1" applyFont="1" applyFill="1" applyAlignment="1">
      <alignment horizontal="center"/>
    </xf>
    <xf numFmtId="165" fontId="19" fillId="2" borderId="0" xfId="0" applyNumberFormat="1" applyFont="1" applyFill="1" applyAlignment="1">
      <alignment horizontal="center"/>
    </xf>
    <xf numFmtId="165" fontId="19" fillId="2" borderId="0" xfId="0" applyNumberFormat="1" applyFont="1" applyFill="1" applyAlignment="1">
      <alignment horizontal="centerContinuous"/>
    </xf>
    <xf numFmtId="0" fontId="9" fillId="0" borderId="0" xfId="0" applyFont="1" applyAlignment="1">
      <alignment horizontal="center"/>
    </xf>
    <xf numFmtId="0" fontId="14" fillId="0" borderId="0" xfId="0" applyFont="1"/>
    <xf numFmtId="0" fontId="17" fillId="4" borderId="0" xfId="0" applyFont="1" applyFill="1" applyAlignment="1">
      <alignment horizontal="center" vertical="center"/>
    </xf>
    <xf numFmtId="0" fontId="18" fillId="3" borderId="0" xfId="0" applyFont="1" applyFill="1" applyAlignment="1">
      <alignment vertical="center"/>
    </xf>
    <xf numFmtId="167" fontId="9" fillId="0" borderId="0" xfId="0" applyNumberFormat="1" applyFont="1"/>
    <xf numFmtId="0" fontId="17" fillId="4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165" fontId="19" fillId="2" borderId="0" xfId="0" quotePrefix="1" applyNumberFormat="1" applyFont="1" applyFill="1" applyAlignment="1">
      <alignment horizontal="center"/>
    </xf>
    <xf numFmtId="0" fontId="17" fillId="4" borderId="0" xfId="0" applyFont="1" applyFill="1" applyAlignment="1">
      <alignment horizontal="center" vertical="top"/>
    </xf>
    <xf numFmtId="165" fontId="21" fillId="0" borderId="0" xfId="0" applyNumberFormat="1" applyFont="1" applyAlignment="1">
      <alignment horizontal="left"/>
    </xf>
    <xf numFmtId="166" fontId="8" fillId="2" borderId="0" xfId="0" applyNumberFormat="1" applyFont="1" applyFill="1" applyAlignment="1">
      <alignment horizontal="centerContinuous"/>
    </xf>
    <xf numFmtId="166" fontId="14" fillId="2" borderId="0" xfId="0" applyNumberFormat="1" applyFont="1" applyFill="1"/>
    <xf numFmtId="10" fontId="14" fillId="2" borderId="0" xfId="3" applyNumberFormat="1" applyFont="1" applyFill="1"/>
    <xf numFmtId="49" fontId="22" fillId="4" borderId="0" xfId="0" quotePrefix="1" applyNumberFormat="1" applyFont="1" applyFill="1" applyAlignment="1">
      <alignment horizontal="center" vertical="center"/>
    </xf>
    <xf numFmtId="169" fontId="17" fillId="4" borderId="0" xfId="0" applyNumberFormat="1" applyFont="1" applyFill="1" applyAlignment="1">
      <alignment horizontal="center" vertical="center"/>
    </xf>
    <xf numFmtId="169" fontId="17" fillId="4" borderId="0" xfId="0" applyNumberFormat="1" applyFont="1" applyFill="1" applyAlignment="1">
      <alignment horizontal="center" vertical="center" wrapText="1"/>
    </xf>
    <xf numFmtId="0" fontId="18" fillId="3" borderId="2" xfId="0" applyFont="1" applyFill="1" applyBorder="1" applyAlignment="1">
      <alignment vertical="center"/>
    </xf>
    <xf numFmtId="0" fontId="17" fillId="4" borderId="2" xfId="0" applyFont="1" applyFill="1" applyBorder="1" applyAlignment="1">
      <alignment vertical="center"/>
    </xf>
    <xf numFmtId="0" fontId="20" fillId="3" borderId="2" xfId="0" applyFont="1" applyFill="1" applyBorder="1" applyAlignment="1">
      <alignment vertical="center"/>
    </xf>
    <xf numFmtId="0" fontId="17" fillId="4" borderId="3" xfId="0" applyFont="1" applyFill="1" applyBorder="1" applyAlignment="1">
      <alignment vertical="center"/>
    </xf>
    <xf numFmtId="0" fontId="18" fillId="3" borderId="0" xfId="0" applyFont="1" applyFill="1" applyAlignment="1">
      <alignment vertical="top"/>
    </xf>
    <xf numFmtId="0" fontId="17" fillId="4" borderId="0" xfId="0" applyFont="1" applyFill="1" applyAlignment="1">
      <alignment vertical="top"/>
    </xf>
    <xf numFmtId="0" fontId="18" fillId="3" borderId="0" xfId="0" applyFont="1" applyFill="1"/>
    <xf numFmtId="0" fontId="20" fillId="3" borderId="0" xfId="0" applyFont="1" applyFill="1"/>
    <xf numFmtId="3" fontId="23" fillId="0" borderId="0" xfId="1" applyNumberFormat="1" applyFont="1" applyFill="1" applyBorder="1" applyAlignment="1">
      <alignment horizontal="left" indent="2"/>
    </xf>
    <xf numFmtId="0" fontId="7" fillId="2" borderId="0" xfId="0" applyFont="1" applyFill="1" applyAlignment="1">
      <alignment horizontal="center"/>
    </xf>
    <xf numFmtId="0" fontId="24" fillId="0" borderId="0" xfId="16" applyFont="1"/>
    <xf numFmtId="2" fontId="17" fillId="4" borderId="0" xfId="0" quotePrefix="1" applyNumberFormat="1" applyFont="1" applyFill="1" applyAlignment="1">
      <alignment horizontal="center" vertical="center" wrapText="1"/>
    </xf>
    <xf numFmtId="0" fontId="27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25" fillId="4" borderId="0" xfId="0" applyFont="1" applyFill="1" applyAlignment="1">
      <alignment vertical="center"/>
    </xf>
    <xf numFmtId="0" fontId="28" fillId="3" borderId="0" xfId="0" applyFont="1" applyFill="1" applyAlignment="1">
      <alignment vertical="center"/>
    </xf>
    <xf numFmtId="0" fontId="27" fillId="3" borderId="1" xfId="0" applyFont="1" applyFill="1" applyBorder="1" applyAlignment="1">
      <alignment vertical="center"/>
    </xf>
    <xf numFmtId="14" fontId="27" fillId="3" borderId="0" xfId="0" applyNumberFormat="1" applyFont="1" applyFill="1" applyAlignment="1">
      <alignment vertical="center"/>
    </xf>
    <xf numFmtId="169" fontId="30" fillId="0" borderId="0" xfId="18" applyFont="1"/>
    <xf numFmtId="3" fontId="25" fillId="4" borderId="0" xfId="18" applyNumberFormat="1" applyFont="1" applyFill="1" applyAlignment="1">
      <alignment horizontal="center"/>
    </xf>
    <xf numFmtId="0" fontId="31" fillId="2" borderId="0" xfId="19" applyFont="1" applyFill="1" applyAlignment="1">
      <alignment horizontal="right"/>
    </xf>
    <xf numFmtId="0" fontId="25" fillId="4" borderId="0" xfId="18" applyNumberFormat="1" applyFont="1" applyFill="1" applyAlignment="1">
      <alignment horizontal="center"/>
    </xf>
    <xf numFmtId="3" fontId="32" fillId="4" borderId="0" xfId="18" applyNumberFormat="1" applyFont="1" applyFill="1" applyAlignment="1">
      <alignment horizontal="center"/>
    </xf>
    <xf numFmtId="3" fontId="27" fillId="0" borderId="0" xfId="1" applyNumberFormat="1" applyFont="1" applyFill="1" applyBorder="1" applyAlignment="1">
      <alignment horizontal="left"/>
    </xf>
    <xf numFmtId="3" fontId="5" fillId="0" borderId="0" xfId="19" applyNumberFormat="1"/>
    <xf numFmtId="3" fontId="33" fillId="8" borderId="0" xfId="1" applyNumberFormat="1" applyFont="1" applyFill="1" applyBorder="1" applyAlignment="1">
      <alignment horizontal="left"/>
    </xf>
    <xf numFmtId="174" fontId="29" fillId="9" borderId="0" xfId="20" applyNumberFormat="1" applyFont="1" applyFill="1" applyBorder="1" applyAlignment="1"/>
    <xf numFmtId="3" fontId="29" fillId="9" borderId="0" xfId="1" applyNumberFormat="1" applyFont="1" applyFill="1" applyBorder="1" applyAlignment="1"/>
    <xf numFmtId="3" fontId="27" fillId="0" borderId="0" xfId="1" applyNumberFormat="1" applyFont="1" applyFill="1" applyBorder="1" applyAlignment="1">
      <alignment horizontal="left" indent="1"/>
    </xf>
    <xf numFmtId="174" fontId="27" fillId="0" borderId="0" xfId="20" applyNumberFormat="1" applyFont="1" applyFill="1" applyBorder="1" applyAlignment="1"/>
    <xf numFmtId="3" fontId="27" fillId="0" borderId="0" xfId="1" applyNumberFormat="1" applyFont="1" applyFill="1" applyBorder="1" applyAlignment="1"/>
    <xf numFmtId="3" fontId="3" fillId="0" borderId="0" xfId="1" applyNumberFormat="1" applyFont="1" applyFill="1" applyBorder="1" applyAlignment="1">
      <alignment horizontal="left" indent="2"/>
    </xf>
    <xf numFmtId="174" fontId="5" fillId="0" borderId="0" xfId="20" applyNumberFormat="1" applyFont="1"/>
    <xf numFmtId="174" fontId="29" fillId="0" borderId="0" xfId="20" applyNumberFormat="1" applyFont="1"/>
    <xf numFmtId="3" fontId="29" fillId="0" borderId="0" xfId="1" applyNumberFormat="1" applyFont="1" applyFill="1" applyBorder="1" applyAlignment="1">
      <alignment horizontal="left" indent="1"/>
    </xf>
    <xf numFmtId="174" fontId="5" fillId="0" borderId="0" xfId="20" applyNumberFormat="1" applyFont="1" applyFill="1"/>
    <xf numFmtId="0" fontId="5" fillId="0" borderId="0" xfId="19"/>
    <xf numFmtId="3" fontId="3" fillId="0" borderId="0" xfId="1" applyNumberFormat="1" applyFont="1" applyFill="1" applyBorder="1" applyAlignment="1"/>
    <xf numFmtId="3" fontId="29" fillId="8" borderId="0" xfId="1" applyNumberFormat="1" applyFont="1" applyFill="1" applyBorder="1" applyAlignment="1">
      <alignment horizontal="left"/>
    </xf>
    <xf numFmtId="3" fontId="29" fillId="0" borderId="0" xfId="1" applyNumberFormat="1" applyFont="1" applyFill="1" applyBorder="1" applyAlignment="1"/>
    <xf numFmtId="174" fontId="29" fillId="0" borderId="0" xfId="20" applyNumberFormat="1" applyFont="1" applyFill="1" applyBorder="1" applyAlignment="1"/>
    <xf numFmtId="3" fontId="5" fillId="0" borderId="0" xfId="1" applyNumberFormat="1" applyFont="1" applyFill="1" applyBorder="1" applyAlignment="1"/>
    <xf numFmtId="3" fontId="29" fillId="0" borderId="0" xfId="1" applyNumberFormat="1" applyFont="1" applyFill="1" applyBorder="1" applyAlignment="1">
      <alignment horizontal="left" indent="2"/>
    </xf>
    <xf numFmtId="169" fontId="25" fillId="4" borderId="0" xfId="18" applyFont="1" applyFill="1" applyAlignment="1">
      <alignment horizontal="center" vertical="center"/>
    </xf>
    <xf numFmtId="3" fontId="26" fillId="4" borderId="0" xfId="18" applyNumberFormat="1" applyFont="1" applyFill="1"/>
    <xf numFmtId="0" fontId="34" fillId="2" borderId="0" xfId="19" applyFont="1" applyFill="1"/>
    <xf numFmtId="3" fontId="34" fillId="2" borderId="0" xfId="19" applyNumberFormat="1" applyFont="1" applyFill="1"/>
    <xf numFmtId="174" fontId="29" fillId="8" borderId="0" xfId="20" applyNumberFormat="1" applyFont="1" applyFill="1" applyBorder="1" applyAlignment="1"/>
    <xf numFmtId="3" fontId="29" fillId="8" borderId="0" xfId="1" applyNumberFormat="1" applyFont="1" applyFill="1" applyBorder="1" applyAlignment="1"/>
    <xf numFmtId="3" fontId="27" fillId="8" borderId="0" xfId="1" applyNumberFormat="1" applyFont="1" applyFill="1" applyBorder="1" applyAlignment="1">
      <alignment horizontal="left"/>
    </xf>
    <xf numFmtId="174" fontId="27" fillId="9" borderId="0" xfId="20" applyNumberFormat="1" applyFont="1" applyFill="1" applyBorder="1" applyAlignment="1"/>
    <xf numFmtId="3" fontId="27" fillId="9" borderId="0" xfId="1" applyNumberFormat="1" applyFont="1" applyFill="1" applyBorder="1" applyAlignment="1"/>
    <xf numFmtId="174" fontId="9" fillId="0" borderId="0" xfId="0" applyNumberFormat="1" applyFont="1"/>
    <xf numFmtId="169" fontId="25" fillId="11" borderId="0" xfId="18" applyFont="1" applyFill="1" applyAlignment="1">
      <alignment horizontal="center" vertical="center"/>
    </xf>
    <xf numFmtId="3" fontId="26" fillId="11" borderId="0" xfId="18" applyNumberFormat="1" applyFont="1" applyFill="1"/>
    <xf numFmtId="174" fontId="9" fillId="10" borderId="0" xfId="0" applyNumberFormat="1" applyFont="1" applyFill="1"/>
    <xf numFmtId="0" fontId="9" fillId="10" borderId="0" xfId="0" applyFont="1" applyFill="1"/>
    <xf numFmtId="175" fontId="13" fillId="7" borderId="0" xfId="0" applyNumberFormat="1" applyFont="1" applyFill="1" applyAlignment="1">
      <alignment horizontal="center" vertical="center" wrapText="1"/>
    </xf>
    <xf numFmtId="175" fontId="17" fillId="4" borderId="0" xfId="0" quotePrefix="1" applyNumberFormat="1" applyFont="1" applyFill="1" applyAlignment="1">
      <alignment horizontal="center" vertical="center"/>
    </xf>
    <xf numFmtId="169" fontId="25" fillId="5" borderId="0" xfId="18" applyFont="1" applyFill="1" applyAlignment="1">
      <alignment horizontal="center" vertical="center"/>
    </xf>
    <xf numFmtId="3" fontId="26" fillId="5" borderId="0" xfId="18" applyNumberFormat="1" applyFont="1" applyFill="1"/>
    <xf numFmtId="169" fontId="13" fillId="7" borderId="5" xfId="0" applyNumberFormat="1" applyFont="1" applyFill="1" applyBorder="1" applyAlignment="1">
      <alignment horizontal="center" vertical="center"/>
    </xf>
    <xf numFmtId="169" fontId="13" fillId="7" borderId="5" xfId="0" applyNumberFormat="1" applyFont="1" applyFill="1" applyBorder="1" applyAlignment="1">
      <alignment horizontal="center" vertical="justify"/>
    </xf>
    <xf numFmtId="169" fontId="18" fillId="6" borderId="2" xfId="0" applyNumberFormat="1" applyFont="1" applyFill="1" applyBorder="1" applyAlignment="1">
      <alignment vertical="center"/>
    </xf>
    <xf numFmtId="169" fontId="13" fillId="7" borderId="2" xfId="0" applyNumberFormat="1" applyFont="1" applyFill="1" applyBorder="1" applyAlignment="1">
      <alignment vertical="center"/>
    </xf>
    <xf numFmtId="169" fontId="20" fillId="6" borderId="2" xfId="0" applyNumberFormat="1" applyFont="1" applyFill="1" applyBorder="1" applyAlignment="1">
      <alignment vertical="center"/>
    </xf>
    <xf numFmtId="0" fontId="1" fillId="0" borderId="0" xfId="16" applyFont="1"/>
    <xf numFmtId="175" fontId="17" fillId="4" borderId="4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/>
    </xf>
    <xf numFmtId="172" fontId="9" fillId="0" borderId="0" xfId="17" applyNumberFormat="1" applyFont="1" applyFill="1"/>
    <xf numFmtId="173" fontId="13" fillId="5" borderId="0" xfId="17" applyNumberFormat="1" applyFont="1" applyFill="1"/>
    <xf numFmtId="173" fontId="13" fillId="5" borderId="0" xfId="17" applyNumberFormat="1" applyFont="1" applyFill="1" applyAlignment="1">
      <alignment horizontal="right"/>
    </xf>
    <xf numFmtId="173" fontId="35" fillId="5" borderId="0" xfId="17" applyNumberFormat="1" applyFont="1" applyFill="1" applyAlignment="1">
      <alignment horizontal="right" vertical="center"/>
    </xf>
    <xf numFmtId="174" fontId="1" fillId="0" borderId="0" xfId="15" applyNumberFormat="1" applyFont="1"/>
    <xf numFmtId="172" fontId="15" fillId="0" borderId="0" xfId="17" applyNumberFormat="1" applyFont="1" applyFill="1"/>
    <xf numFmtId="0" fontId="1" fillId="0" borderId="0" xfId="16" applyFont="1" applyAlignment="1">
      <alignment horizontal="left" indent="2"/>
    </xf>
    <xf numFmtId="0" fontId="13" fillId="5" borderId="0" xfId="16" applyFont="1" applyFill="1"/>
    <xf numFmtId="172" fontId="13" fillId="5" borderId="0" xfId="17" applyNumberFormat="1" applyFont="1" applyFill="1" applyAlignment="1">
      <alignment horizontal="right"/>
    </xf>
    <xf numFmtId="3" fontId="27" fillId="10" borderId="0" xfId="1" applyNumberFormat="1" applyFont="1" applyFill="1" applyBorder="1" applyAlignment="1">
      <alignment horizontal="left"/>
    </xf>
    <xf numFmtId="0" fontId="25" fillId="11" borderId="0" xfId="18" applyNumberFormat="1" applyFont="1" applyFill="1" applyAlignment="1">
      <alignment horizontal="center"/>
    </xf>
    <xf numFmtId="3" fontId="32" fillId="11" borderId="0" xfId="18" applyNumberFormat="1" applyFont="1" applyFill="1" applyAlignment="1">
      <alignment horizontal="center"/>
    </xf>
    <xf numFmtId="176" fontId="13" fillId="7" borderId="0" xfId="0" applyNumberFormat="1" applyFont="1" applyFill="1" applyAlignment="1">
      <alignment horizontal="center" vertical="center"/>
    </xf>
    <xf numFmtId="177" fontId="18" fillId="6" borderId="0" xfId="0" applyNumberFormat="1" applyFont="1" applyFill="1" applyAlignment="1">
      <alignment horizontal="center" vertical="center"/>
    </xf>
    <xf numFmtId="177" fontId="18" fillId="6" borderId="0" xfId="0" applyNumberFormat="1" applyFont="1" applyFill="1" applyAlignment="1">
      <alignment horizontal="center" vertical="top"/>
    </xf>
    <xf numFmtId="177" fontId="13" fillId="7" borderId="0" xfId="0" applyNumberFormat="1" applyFont="1" applyFill="1" applyAlignment="1">
      <alignment horizontal="center" vertical="center"/>
    </xf>
    <xf numFmtId="177" fontId="20" fillId="6" borderId="0" xfId="0" applyNumberFormat="1" applyFont="1" applyFill="1" applyAlignment="1">
      <alignment horizontal="center" vertical="center"/>
    </xf>
    <xf numFmtId="177" fontId="11" fillId="6" borderId="0" xfId="0" applyNumberFormat="1" applyFont="1" applyFill="1" applyAlignment="1">
      <alignment horizontal="center" vertical="center"/>
    </xf>
    <xf numFmtId="177" fontId="13" fillId="7" borderId="1" xfId="0" applyNumberFormat="1" applyFont="1" applyFill="1" applyBorder="1" applyAlignment="1">
      <alignment horizontal="center" vertical="center"/>
    </xf>
    <xf numFmtId="177" fontId="18" fillId="6" borderId="0" xfId="0" applyNumberFormat="1" applyFont="1" applyFill="1" applyAlignment="1">
      <alignment horizontal="center" vertical="justify"/>
    </xf>
    <xf numFmtId="177" fontId="13" fillId="7" borderId="0" xfId="0" applyNumberFormat="1" applyFont="1" applyFill="1" applyAlignment="1">
      <alignment horizontal="center" vertical="justify"/>
    </xf>
    <xf numFmtId="177" fontId="20" fillId="6" borderId="0" xfId="0" applyNumberFormat="1" applyFont="1" applyFill="1" applyAlignment="1">
      <alignment horizontal="center" vertical="justify"/>
    </xf>
    <xf numFmtId="3" fontId="18" fillId="0" borderId="0" xfId="1" applyNumberFormat="1" applyFont="1" applyFill="1" applyBorder="1" applyAlignment="1">
      <alignment horizontal="left" indent="2"/>
    </xf>
    <xf numFmtId="0" fontId="36" fillId="2" borderId="0" xfId="0" applyFont="1" applyFill="1"/>
    <xf numFmtId="0" fontId="17" fillId="12" borderId="0" xfId="0" applyFont="1" applyFill="1" applyAlignment="1">
      <alignment horizontal="center" vertical="center" wrapText="1"/>
    </xf>
    <xf numFmtId="0" fontId="17" fillId="10" borderId="0" xfId="0" applyFont="1" applyFill="1" applyAlignment="1">
      <alignment horizontal="center" wrapText="1"/>
    </xf>
    <xf numFmtId="0" fontId="14" fillId="2" borderId="0" xfId="0" applyFont="1" applyFill="1" applyAlignment="1">
      <alignment vertical="center"/>
    </xf>
    <xf numFmtId="167" fontId="14" fillId="2" borderId="0" xfId="0" applyNumberFormat="1" applyFont="1" applyFill="1" applyAlignment="1">
      <alignment horizontal="right" vertical="center"/>
    </xf>
    <xf numFmtId="0" fontId="14" fillId="10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167" fontId="11" fillId="2" borderId="0" xfId="0" applyNumberFormat="1" applyFont="1" applyFill="1" applyAlignment="1">
      <alignment horizontal="right" vertical="center"/>
    </xf>
    <xf numFmtId="0" fontId="11" fillId="10" borderId="0" xfId="0" applyFont="1" applyFill="1" applyAlignment="1">
      <alignment vertical="center"/>
    </xf>
    <xf numFmtId="0" fontId="17" fillId="12" borderId="0" xfId="0" applyFont="1" applyFill="1" applyAlignment="1">
      <alignment vertical="center"/>
    </xf>
    <xf numFmtId="168" fontId="17" fillId="12" borderId="0" xfId="0" applyNumberFormat="1" applyFont="1" applyFill="1" applyAlignment="1">
      <alignment horizontal="right" vertical="center"/>
    </xf>
    <xf numFmtId="0" fontId="17" fillId="10" borderId="0" xfId="0" applyFont="1" applyFill="1" applyAlignment="1">
      <alignment vertical="center"/>
    </xf>
    <xf numFmtId="167" fontId="14" fillId="10" borderId="0" xfId="0" applyNumberFormat="1" applyFont="1" applyFill="1" applyAlignment="1">
      <alignment horizontal="right" vertical="center"/>
    </xf>
    <xf numFmtId="0" fontId="18" fillId="2" borderId="0" xfId="0" applyFont="1" applyFill="1" applyAlignment="1">
      <alignment vertical="center"/>
    </xf>
    <xf numFmtId="167" fontId="18" fillId="10" borderId="0" xfId="0" applyNumberFormat="1" applyFont="1" applyFill="1" applyAlignment="1">
      <alignment horizontal="right" vertical="center"/>
    </xf>
    <xf numFmtId="166" fontId="18" fillId="10" borderId="0" xfId="0" applyNumberFormat="1" applyFont="1" applyFill="1" applyAlignment="1">
      <alignment vertical="center"/>
    </xf>
    <xf numFmtId="0" fontId="14" fillId="2" borderId="1" xfId="0" applyFont="1" applyFill="1" applyBorder="1" applyAlignment="1">
      <alignment vertical="center"/>
    </xf>
    <xf numFmtId="167" fontId="14" fillId="10" borderId="1" xfId="0" applyNumberFormat="1" applyFont="1" applyFill="1" applyBorder="1" applyAlignment="1">
      <alignment horizontal="right" vertical="center"/>
    </xf>
    <xf numFmtId="167" fontId="17" fillId="12" borderId="0" xfId="0" applyNumberFormat="1" applyFont="1" applyFill="1" applyAlignment="1">
      <alignment horizontal="right" vertical="center"/>
    </xf>
    <xf numFmtId="167" fontId="11" fillId="10" borderId="0" xfId="0" applyNumberFormat="1" applyFont="1" applyFill="1" applyAlignment="1">
      <alignment horizontal="right" vertical="center"/>
    </xf>
    <xf numFmtId="0" fontId="14" fillId="2" borderId="0" xfId="0" applyFont="1" applyFill="1"/>
    <xf numFmtId="167" fontId="14" fillId="2" borderId="1" xfId="0" applyNumberFormat="1" applyFont="1" applyFill="1" applyBorder="1" applyAlignment="1">
      <alignment horizontal="right" vertical="center"/>
    </xf>
    <xf numFmtId="14" fontId="14" fillId="2" borderId="0" xfId="0" applyNumberFormat="1" applyFont="1" applyFill="1" applyAlignment="1">
      <alignment vertical="center"/>
    </xf>
  </cellXfs>
  <cellStyles count="21">
    <cellStyle name="=C:\WINNT\SYSTEM32\COMMAND.COM" xfId="12" xr:uid="{00000000-0005-0000-0000-000000000000}"/>
    <cellStyle name="=C:\WINNT\SYSTEM32\COMMAND.COM 2" xfId="1" xr:uid="{00000000-0005-0000-0000-000001000000}"/>
    <cellStyle name="Comma 39" xfId="17" xr:uid="{7676DFFD-97F2-47DE-A702-EBE8A31EC888}"/>
    <cellStyle name="Comma 40" xfId="20" xr:uid="{FF114B96-633D-44FA-975A-E42C70220115}"/>
    <cellStyle name="Euro" xfId="7" xr:uid="{00000000-0005-0000-0000-000002000000}"/>
    <cellStyle name="Millares" xfId="15" builtinId="3"/>
    <cellStyle name="Millares 2" xfId="5" xr:uid="{00000000-0005-0000-0000-000003000000}"/>
    <cellStyle name="Normal" xfId="0" builtinId="0"/>
    <cellStyle name="Normal 114" xfId="16" xr:uid="{FAFD34A9-ECA5-4CA6-998F-1FAA2780ECCC}"/>
    <cellStyle name="Normal 115" xfId="18" xr:uid="{415DBB16-4BCC-40D1-8C4D-80B6CABF79CF}"/>
    <cellStyle name="Normal 2" xfId="8" xr:uid="{00000000-0005-0000-0000-000005000000}"/>
    <cellStyle name="Normal 3" xfId="10" xr:uid="{00000000-0005-0000-0000-000006000000}"/>
    <cellStyle name="Normal 4" xfId="13" xr:uid="{00000000-0005-0000-0000-000007000000}"/>
    <cellStyle name="Normal 5" xfId="2" xr:uid="{00000000-0005-0000-0000-000008000000}"/>
    <cellStyle name="Normal 5 18" xfId="19" xr:uid="{06C0A16F-D6C1-4588-A505-2FCD8D3B6529}"/>
    <cellStyle name="Normal 5 2" xfId="11" xr:uid="{00000000-0005-0000-0000-000009000000}"/>
    <cellStyle name="Normal 6" xfId="6" xr:uid="{00000000-0005-0000-0000-00000A000000}"/>
    <cellStyle name="Porcentaje" xfId="3" builtinId="5"/>
    <cellStyle name="Porcentaje 2" xfId="14" xr:uid="{00000000-0005-0000-0000-00000C000000}"/>
    <cellStyle name="Porcentual 2" xfId="9" xr:uid="{00000000-0005-0000-0000-00000D000000}"/>
    <cellStyle name="Porcentual 3" xfId="4" xr:uid="{00000000-0005-0000-0000-00000E000000}"/>
  </cellStyles>
  <dxfs count="0"/>
  <tableStyles count="1" defaultTableStyle="TableStyleMedium9" defaultPivotStyle="PivotStyleLight16">
    <tableStyle name="Invisible" pivot="0" table="0" count="0" xr9:uid="{FC6403BC-4977-458F-A020-D57F839A9F0C}"/>
  </tableStyles>
  <colors>
    <mruColors>
      <color rgb="FF008000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104775</xdr:rowOff>
    </xdr:from>
    <xdr:to>
      <xdr:col>0</xdr:col>
      <xdr:colOff>1390650</xdr:colOff>
      <xdr:row>4</xdr:row>
      <xdr:rowOff>57150</xdr:rowOff>
    </xdr:to>
    <xdr:pic>
      <xdr:nvPicPr>
        <xdr:cNvPr id="7395" name="Picture 10">
          <a:extLst>
            <a:ext uri="{FF2B5EF4-FFF2-40B4-BE49-F238E27FC236}">
              <a16:creationId xmlns:a16="http://schemas.microsoft.com/office/drawing/2014/main" id="{00000000-0008-0000-0000-0000E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047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1252" name="Picture 10">
          <a:extLst>
            <a:ext uri="{FF2B5EF4-FFF2-40B4-BE49-F238E27FC236}">
              <a16:creationId xmlns:a16="http://schemas.microsoft.com/office/drawing/2014/main" id="{00000000-0008-0000-01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3300" name="Picture 10">
          <a:extLst>
            <a:ext uri="{FF2B5EF4-FFF2-40B4-BE49-F238E27FC236}">
              <a16:creationId xmlns:a16="http://schemas.microsoft.com/office/drawing/2014/main" id="{00000000-0008-0000-0200-0000E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11333" name="Picture 10">
          <a:extLst>
            <a:ext uri="{FF2B5EF4-FFF2-40B4-BE49-F238E27FC236}">
              <a16:creationId xmlns:a16="http://schemas.microsoft.com/office/drawing/2014/main" id="{00000000-0008-0000-0300-00004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6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104775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5CA4C071-2081-4AD2-A839-DBEE9E31E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28575</xdr:rowOff>
    </xdr:from>
    <xdr:to>
      <xdr:col>0</xdr:col>
      <xdr:colOff>1447800</xdr:colOff>
      <xdr:row>3</xdr:row>
      <xdr:rowOff>142875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6892D5DB-9F77-456A-9740-EA0B4BDF9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8575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1371600</xdr:colOff>
      <xdr:row>3</xdr:row>
      <xdr:rowOff>114300</xdr:rowOff>
    </xdr:to>
    <xdr:pic>
      <xdr:nvPicPr>
        <xdr:cNvPr id="6372" name="Picture 10">
          <a:extLst>
            <a:ext uri="{FF2B5EF4-FFF2-40B4-BE49-F238E27FC236}">
              <a16:creationId xmlns:a16="http://schemas.microsoft.com/office/drawing/2014/main" id="{00000000-0008-0000-0600-0000E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716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G96"/>
  <sheetViews>
    <sheetView showGridLines="0" tabSelected="1" zoomScale="90" zoomScaleNormal="90" workbookViewId="0"/>
  </sheetViews>
  <sheetFormatPr baseColWidth="10" defaultColWidth="11.33203125" defaultRowHeight="14"/>
  <cols>
    <col min="1" max="1" width="72.5" style="3" bestFit="1" customWidth="1"/>
    <col min="2" max="2" width="12.33203125" style="3" customWidth="1"/>
    <col min="3" max="3" width="11.33203125" style="3" customWidth="1"/>
    <col min="4" max="16384" width="11.33203125" style="3"/>
  </cols>
  <sheetData>
    <row r="5" spans="1:7" ht="19">
      <c r="A5" s="1" t="s">
        <v>14</v>
      </c>
      <c r="B5" s="1"/>
      <c r="C5" s="2"/>
      <c r="D5" s="2"/>
    </row>
    <row r="6" spans="1:7" ht="19">
      <c r="A6" s="4">
        <v>45107</v>
      </c>
      <c r="B6" s="1"/>
      <c r="C6" s="2"/>
      <c r="D6" s="2"/>
    </row>
    <row r="7" spans="1:7" ht="19">
      <c r="A7" s="1" t="s">
        <v>69</v>
      </c>
      <c r="B7" s="1"/>
      <c r="C7" s="2"/>
      <c r="D7" s="2"/>
    </row>
    <row r="8" spans="1:7">
      <c r="A8" s="5"/>
      <c r="B8" s="6"/>
      <c r="C8" s="6"/>
      <c r="D8" s="6"/>
    </row>
    <row r="9" spans="1:7">
      <c r="A9" s="5"/>
      <c r="B9" s="7"/>
      <c r="C9" s="7"/>
    </row>
    <row r="10" spans="1:7">
      <c r="A10" s="5"/>
      <c r="B10" s="7"/>
      <c r="C10" s="7"/>
      <c r="D10" s="8" t="s">
        <v>71</v>
      </c>
    </row>
    <row r="11" spans="1:7">
      <c r="A11" s="62" t="s">
        <v>84</v>
      </c>
      <c r="B11" s="63" t="s">
        <v>155</v>
      </c>
      <c r="C11" s="63" t="s">
        <v>149</v>
      </c>
      <c r="D11" s="63" t="s">
        <v>15</v>
      </c>
    </row>
    <row r="12" spans="1:7">
      <c r="A12" s="64"/>
      <c r="B12" s="65">
        <v>2023</v>
      </c>
      <c r="C12" s="65">
        <v>2022</v>
      </c>
      <c r="D12" s="66"/>
    </row>
    <row r="13" spans="1:7">
      <c r="A13" s="67"/>
      <c r="B13" s="68"/>
      <c r="C13" s="68"/>
      <c r="D13" s="68"/>
    </row>
    <row r="14" spans="1:7">
      <c r="A14" s="69" t="s">
        <v>46</v>
      </c>
      <c r="B14" s="70">
        <v>122576.25967555732</v>
      </c>
      <c r="C14" s="70">
        <v>126747.0604931518</v>
      </c>
      <c r="D14" s="71">
        <v>-4170.8008175944851</v>
      </c>
      <c r="E14" s="96"/>
      <c r="F14" s="96"/>
      <c r="G14" s="96"/>
    </row>
    <row r="15" spans="1:7">
      <c r="A15" s="72" t="s">
        <v>47</v>
      </c>
      <c r="B15" s="73">
        <v>20100.523698955672</v>
      </c>
      <c r="C15" s="73">
        <v>20118.164049347553</v>
      </c>
      <c r="D15" s="74">
        <v>-17.640350391880929</v>
      </c>
    </row>
    <row r="16" spans="1:7">
      <c r="A16" s="75" t="s">
        <v>100</v>
      </c>
      <c r="B16" s="76">
        <v>8288.9382297609973</v>
      </c>
      <c r="C16" s="76">
        <v>8189.2219751592911</v>
      </c>
      <c r="D16" s="74">
        <v>99.716254601706169</v>
      </c>
    </row>
    <row r="17" spans="1:7">
      <c r="A17" s="75" t="s">
        <v>101</v>
      </c>
      <c r="B17" s="76">
        <v>11811.585469194675</v>
      </c>
      <c r="C17" s="76">
        <v>11928.942074188262</v>
      </c>
      <c r="D17" s="74">
        <v>-117.3566049935871</v>
      </c>
    </row>
    <row r="18" spans="1:7">
      <c r="A18" s="72" t="s">
        <v>48</v>
      </c>
      <c r="B18" s="73">
        <v>304.23265745499998</v>
      </c>
      <c r="C18" s="73">
        <v>306.79071841932</v>
      </c>
      <c r="D18" s="74">
        <v>-2.5580609643200205</v>
      </c>
    </row>
    <row r="19" spans="1:7">
      <c r="A19" s="72" t="s">
        <v>49</v>
      </c>
      <c r="B19" s="73">
        <v>84125.572552819503</v>
      </c>
      <c r="C19" s="73">
        <v>86326.322943474122</v>
      </c>
      <c r="D19" s="74">
        <v>-2200.750390654619</v>
      </c>
    </row>
    <row r="20" spans="1:7">
      <c r="A20" s="75" t="s">
        <v>102</v>
      </c>
      <c r="B20" s="76">
        <v>71275.335661429242</v>
      </c>
      <c r="C20" s="76">
        <v>74812.880029618886</v>
      </c>
      <c r="D20" s="74">
        <v>-3537.5443681896431</v>
      </c>
    </row>
    <row r="21" spans="1:7">
      <c r="A21" s="75" t="s">
        <v>103</v>
      </c>
      <c r="B21" s="76">
        <v>12850.236891390263</v>
      </c>
      <c r="C21" s="76">
        <v>11513.442913855244</v>
      </c>
      <c r="D21" s="74">
        <v>1336.7939775350187</v>
      </c>
    </row>
    <row r="22" spans="1:7">
      <c r="A22" s="72" t="s">
        <v>104</v>
      </c>
      <c r="B22" s="77">
        <v>2530.9585202784133</v>
      </c>
      <c r="C22" s="77">
        <v>2370.4201580144631</v>
      </c>
      <c r="D22" s="74">
        <v>160.53836226395015</v>
      </c>
    </row>
    <row r="23" spans="1:7">
      <c r="A23" s="72" t="s">
        <v>50</v>
      </c>
      <c r="B23" s="73">
        <v>9306.1425001926127</v>
      </c>
      <c r="C23" s="73">
        <v>10507.680937692148</v>
      </c>
      <c r="D23" s="74">
        <v>-1201.5384374995356</v>
      </c>
    </row>
    <row r="24" spans="1:7">
      <c r="A24" s="75" t="s">
        <v>105</v>
      </c>
      <c r="B24" s="76">
        <v>821.89374316340979</v>
      </c>
      <c r="C24" s="76">
        <v>857.48586481055872</v>
      </c>
      <c r="D24" s="74">
        <v>-35.592121647148929</v>
      </c>
    </row>
    <row r="25" spans="1:7">
      <c r="A25" s="75" t="s">
        <v>106</v>
      </c>
      <c r="B25" s="76">
        <v>30.710391795366899</v>
      </c>
      <c r="C25" s="76">
        <v>32.327315169510605</v>
      </c>
      <c r="D25" s="74">
        <v>-1.6169233741437061</v>
      </c>
    </row>
    <row r="26" spans="1:7">
      <c r="A26" s="75" t="s">
        <v>107</v>
      </c>
      <c r="B26" s="76">
        <v>6592.7548413558743</v>
      </c>
      <c r="C26" s="76">
        <v>5957.1697790918679</v>
      </c>
      <c r="D26" s="74">
        <v>635.58506226400641</v>
      </c>
    </row>
    <row r="27" spans="1:7">
      <c r="A27" s="75" t="s">
        <v>94</v>
      </c>
      <c r="B27" s="76">
        <v>1860.783523877961</v>
      </c>
      <c r="C27" s="76">
        <v>3660.697978620211</v>
      </c>
      <c r="D27" s="74">
        <v>-1799.91445474225</v>
      </c>
    </row>
    <row r="28" spans="1:7">
      <c r="A28" s="72" t="s">
        <v>88</v>
      </c>
      <c r="B28" s="77">
        <v>3761.2955588441896</v>
      </c>
      <c r="C28" s="77">
        <v>4614.203675405849</v>
      </c>
      <c r="D28" s="74">
        <v>-852.90811656165943</v>
      </c>
    </row>
    <row r="29" spans="1:7">
      <c r="A29" s="72" t="s">
        <v>56</v>
      </c>
      <c r="B29" s="77">
        <v>735.97037370846601</v>
      </c>
      <c r="C29" s="77">
        <v>736.444177723454</v>
      </c>
      <c r="D29" s="74">
        <v>-0.47380401498799074</v>
      </c>
    </row>
    <row r="30" spans="1:7">
      <c r="A30" s="72" t="s">
        <v>51</v>
      </c>
      <c r="B30" s="77">
        <v>1711.5638133034881</v>
      </c>
      <c r="C30" s="77">
        <v>1767.0338330748957</v>
      </c>
      <c r="D30" s="74">
        <v>-55.470019771407578</v>
      </c>
    </row>
    <row r="31" spans="1:7">
      <c r="A31" s="78"/>
      <c r="B31" s="79"/>
      <c r="C31" s="79"/>
      <c r="D31" s="80" t="s">
        <v>144</v>
      </c>
    </row>
    <row r="32" spans="1:7">
      <c r="A32" s="82" t="s">
        <v>52</v>
      </c>
      <c r="B32" s="70">
        <v>23367.452254082862</v>
      </c>
      <c r="C32" s="70">
        <v>23367.333473743405</v>
      </c>
      <c r="D32" s="71">
        <v>0.11878033945686184</v>
      </c>
      <c r="E32" s="96"/>
      <c r="F32" s="96"/>
      <c r="G32" s="96"/>
    </row>
    <row r="33" spans="1:7">
      <c r="A33" s="72" t="s">
        <v>133</v>
      </c>
      <c r="B33" s="77">
        <v>5938.3352091174802</v>
      </c>
      <c r="C33" s="77">
        <v>308.35988306983796</v>
      </c>
      <c r="D33" s="83">
        <v>5629.9753260476418</v>
      </c>
    </row>
    <row r="34" spans="1:7">
      <c r="A34" s="72" t="s">
        <v>53</v>
      </c>
      <c r="B34" s="77">
        <v>260.51876525334399</v>
      </c>
      <c r="C34" s="77">
        <v>259.21630153291795</v>
      </c>
      <c r="D34" s="83">
        <v>1.302463720426033</v>
      </c>
    </row>
    <row r="35" spans="1:7">
      <c r="A35" s="72" t="s">
        <v>54</v>
      </c>
      <c r="B35" s="77">
        <v>2559.4950652018583</v>
      </c>
      <c r="C35" s="77">
        <v>2158.7501392586446</v>
      </c>
      <c r="D35" s="83">
        <v>400.74492594321373</v>
      </c>
    </row>
    <row r="36" spans="1:7">
      <c r="A36" s="72" t="s">
        <v>89</v>
      </c>
      <c r="B36" s="84">
        <v>9718.2944689238193</v>
      </c>
      <c r="C36" s="84">
        <v>11220.330574369631</v>
      </c>
      <c r="D36" s="83">
        <v>-1502.0361054458117</v>
      </c>
    </row>
    <row r="37" spans="1:7">
      <c r="A37" s="75" t="s">
        <v>108</v>
      </c>
      <c r="B37" s="76">
        <v>366.48603677374103</v>
      </c>
      <c r="C37" s="76">
        <v>452.58600111423999</v>
      </c>
      <c r="D37" s="85">
        <v>-86.099964340498957</v>
      </c>
    </row>
    <row r="38" spans="1:7">
      <c r="A38" s="75" t="s">
        <v>109</v>
      </c>
      <c r="B38" s="76">
        <v>732.07118208429256</v>
      </c>
      <c r="C38" s="76">
        <v>898.35001359321109</v>
      </c>
      <c r="D38" s="85">
        <v>-166.27883150891853</v>
      </c>
    </row>
    <row r="39" spans="1:7">
      <c r="A39" s="75" t="s">
        <v>110</v>
      </c>
      <c r="B39" s="76">
        <v>8619.7372500657857</v>
      </c>
      <c r="C39" s="76">
        <v>9869.3945596621797</v>
      </c>
      <c r="D39" s="85">
        <v>-1249.657309596394</v>
      </c>
    </row>
    <row r="40" spans="1:7">
      <c r="A40" s="72" t="s">
        <v>55</v>
      </c>
      <c r="B40" s="84">
        <v>2436.4203957180262</v>
      </c>
      <c r="C40" s="84">
        <v>4812.8612006002868</v>
      </c>
      <c r="D40" s="83">
        <v>-2376.4408048822606</v>
      </c>
    </row>
    <row r="41" spans="1:7">
      <c r="A41" s="75" t="s">
        <v>111</v>
      </c>
      <c r="B41" s="76">
        <v>1410.0565109946713</v>
      </c>
      <c r="C41" s="76">
        <v>2963.7700538377794</v>
      </c>
      <c r="D41" s="85">
        <v>-1553.7135428431081</v>
      </c>
    </row>
    <row r="42" spans="1:7">
      <c r="A42" s="75" t="s">
        <v>94</v>
      </c>
      <c r="B42" s="76">
        <v>1026.3638847233547</v>
      </c>
      <c r="C42" s="76">
        <v>1849.0911467625076</v>
      </c>
      <c r="D42" s="85">
        <v>-822.72726203915295</v>
      </c>
    </row>
    <row r="43" spans="1:7">
      <c r="A43" s="72" t="s">
        <v>67</v>
      </c>
      <c r="B43" s="77">
        <v>2454.3883498683313</v>
      </c>
      <c r="C43" s="77">
        <v>4607.8153749120856</v>
      </c>
      <c r="D43" s="83">
        <v>-2153.4270250437544</v>
      </c>
    </row>
    <row r="44" spans="1:7">
      <c r="A44" s="72"/>
      <c r="B44" s="81"/>
      <c r="C44" s="81"/>
      <c r="D44" s="81"/>
    </row>
    <row r="45" spans="1:7">
      <c r="A45" s="103" t="s">
        <v>16</v>
      </c>
      <c r="B45" s="104">
        <v>145943.71192964018</v>
      </c>
      <c r="C45" s="104">
        <v>150114.39396689521</v>
      </c>
      <c r="D45" s="104">
        <v>-4170.6820372550283</v>
      </c>
      <c r="E45" s="96"/>
      <c r="F45" s="96"/>
      <c r="G45" s="96"/>
    </row>
    <row r="46" spans="1:7" s="100" customFormat="1">
      <c r="A46" s="97"/>
      <c r="B46" s="98"/>
      <c r="C46" s="98"/>
      <c r="D46" s="98"/>
      <c r="E46" s="99"/>
      <c r="F46" s="99"/>
      <c r="G46" s="99"/>
    </row>
    <row r="47" spans="1:7">
      <c r="A47" s="89"/>
      <c r="B47" s="90"/>
      <c r="C47" s="90"/>
      <c r="D47" s="90"/>
    </row>
    <row r="48" spans="1:7">
      <c r="A48" s="62" t="s">
        <v>83</v>
      </c>
      <c r="B48" s="63" t="s">
        <v>155</v>
      </c>
      <c r="C48" s="63" t="s">
        <v>149</v>
      </c>
      <c r="D48" s="63" t="s">
        <v>15</v>
      </c>
    </row>
    <row r="49" spans="1:7">
      <c r="A49" s="67"/>
      <c r="B49" s="65">
        <v>2023</v>
      </c>
      <c r="C49" s="65">
        <v>2022</v>
      </c>
      <c r="D49" s="66"/>
    </row>
    <row r="50" spans="1:7" s="100" customFormat="1">
      <c r="A50" s="122"/>
      <c r="B50" s="123"/>
      <c r="C50" s="123"/>
      <c r="D50" s="124"/>
    </row>
    <row r="51" spans="1:7">
      <c r="A51" s="82" t="s">
        <v>57</v>
      </c>
      <c r="B51" s="91">
        <v>59681.560108385282</v>
      </c>
      <c r="C51" s="91">
        <v>58113.614514088324</v>
      </c>
      <c r="D51" s="92">
        <v>1567.945594296958</v>
      </c>
      <c r="E51" s="96"/>
      <c r="F51" s="96"/>
      <c r="G51" s="96"/>
    </row>
    <row r="52" spans="1:7">
      <c r="A52" s="67" t="s">
        <v>58</v>
      </c>
      <c r="B52" s="73">
        <v>42875.528879844635</v>
      </c>
      <c r="C52" s="73">
        <v>41119.035232659546</v>
      </c>
      <c r="D52" s="74">
        <v>1756.4936471850888</v>
      </c>
    </row>
    <row r="53" spans="1:7">
      <c r="A53" s="75" t="s">
        <v>156</v>
      </c>
      <c r="B53" s="76">
        <v>4834.7730000000001</v>
      </c>
      <c r="C53" s="76">
        <v>4771.5704999999998</v>
      </c>
      <c r="D53" s="81">
        <v>63.202500000000327</v>
      </c>
    </row>
    <row r="54" spans="1:7">
      <c r="A54" s="75" t="s">
        <v>157</v>
      </c>
      <c r="B54" s="76">
        <v>13.400950100910698</v>
      </c>
      <c r="C54" s="76">
        <v>-932.21309455838923</v>
      </c>
      <c r="D54" s="81">
        <v>945.61404465929991</v>
      </c>
    </row>
    <row r="55" spans="1:7">
      <c r="A55" s="75" t="s">
        <v>158</v>
      </c>
      <c r="B55" s="76">
        <v>40517.801837092862</v>
      </c>
      <c r="C55" s="76">
        <v>36840.213459087056</v>
      </c>
      <c r="D55" s="81">
        <v>3677.5883780058066</v>
      </c>
    </row>
    <row r="56" spans="1:7">
      <c r="A56" s="75" t="s">
        <v>159</v>
      </c>
      <c r="B56" s="76">
        <v>-2628.15777120644</v>
      </c>
      <c r="C56" s="76">
        <v>-1756.4126381445001</v>
      </c>
      <c r="D56" s="81">
        <v>-871.7451330619399</v>
      </c>
    </row>
    <row r="57" spans="1:7">
      <c r="A57" s="75" t="s">
        <v>160</v>
      </c>
      <c r="B57" s="76">
        <v>-2382.9665680656849</v>
      </c>
      <c r="C57" s="76">
        <v>-2142.7102588664666</v>
      </c>
      <c r="D57" s="81">
        <v>-240.25630919921832</v>
      </c>
    </row>
    <row r="58" spans="1:7" s="10" customFormat="1">
      <c r="A58" s="75" t="s">
        <v>161</v>
      </c>
      <c r="B58" s="76">
        <v>2520.6774319229803</v>
      </c>
      <c r="C58" s="76">
        <v>4338.5872651418449</v>
      </c>
      <c r="D58" s="81">
        <v>-1817.9098332188646</v>
      </c>
    </row>
    <row r="59" spans="1:7">
      <c r="A59" s="67" t="s">
        <v>98</v>
      </c>
      <c r="B59" s="73">
        <v>8556.0312285406453</v>
      </c>
      <c r="C59" s="73">
        <v>8744.5792814287797</v>
      </c>
      <c r="D59" s="74">
        <v>-188.54805288813441</v>
      </c>
    </row>
    <row r="60" spans="1:7">
      <c r="A60" s="67" t="s">
        <v>162</v>
      </c>
      <c r="B60" s="73">
        <v>8250</v>
      </c>
      <c r="C60" s="73">
        <v>8250</v>
      </c>
      <c r="D60" s="74">
        <v>0</v>
      </c>
    </row>
    <row r="61" spans="1:7" s="10" customFormat="1">
      <c r="A61" s="67"/>
      <c r="B61" s="74"/>
      <c r="C61" s="74"/>
      <c r="D61" s="74"/>
    </row>
    <row r="62" spans="1:7">
      <c r="A62" s="82" t="s">
        <v>59</v>
      </c>
      <c r="B62" s="70">
        <v>60180.485508467209</v>
      </c>
      <c r="C62" s="70">
        <v>63160.559945245164</v>
      </c>
      <c r="D62" s="71">
        <v>-2980.0744367779553</v>
      </c>
      <c r="E62" s="96"/>
      <c r="F62" s="96"/>
      <c r="G62" s="96"/>
    </row>
    <row r="63" spans="1:7">
      <c r="A63" s="67" t="s">
        <v>112</v>
      </c>
      <c r="B63" s="77">
        <v>1270.163188991196</v>
      </c>
      <c r="C63" s="77">
        <v>1246.6228088896651</v>
      </c>
      <c r="D63" s="74">
        <v>23.5403801015309</v>
      </c>
    </row>
    <row r="64" spans="1:7">
      <c r="A64" s="67" t="s">
        <v>90</v>
      </c>
      <c r="B64" s="77">
        <v>5797.69557430851</v>
      </c>
      <c r="C64" s="77">
        <v>5672.5509393736211</v>
      </c>
      <c r="D64" s="74">
        <v>125.14463493488893</v>
      </c>
    </row>
    <row r="65" spans="1:7" s="10" customFormat="1">
      <c r="A65" s="67" t="s">
        <v>113</v>
      </c>
      <c r="B65" s="73">
        <v>4417.5518336500691</v>
      </c>
      <c r="C65" s="73">
        <v>4225.4509465320771</v>
      </c>
      <c r="D65" s="74">
        <v>192.10088711799199</v>
      </c>
    </row>
    <row r="66" spans="1:7">
      <c r="A66" s="75" t="s">
        <v>114</v>
      </c>
      <c r="B66" s="76">
        <v>1338.6877646563755</v>
      </c>
      <c r="C66" s="76">
        <v>1226.4779013048949</v>
      </c>
      <c r="D66" s="81">
        <v>112.20986335148064</v>
      </c>
    </row>
    <row r="67" spans="1:7">
      <c r="A67" s="75" t="s">
        <v>115</v>
      </c>
      <c r="B67" s="76">
        <v>3078.8640689936938</v>
      </c>
      <c r="C67" s="76">
        <v>2998.973045227182</v>
      </c>
      <c r="D67" s="81">
        <v>79.891023766511807</v>
      </c>
    </row>
    <row r="68" spans="1:7" s="10" customFormat="1">
      <c r="A68" s="67" t="s">
        <v>91</v>
      </c>
      <c r="B68" s="73">
        <v>40833.437847722518</v>
      </c>
      <c r="C68" s="73">
        <v>44216.36961620814</v>
      </c>
      <c r="D68" s="74">
        <v>-3382.9317684856214</v>
      </c>
    </row>
    <row r="69" spans="1:7" s="10" customFormat="1">
      <c r="A69" s="75" t="s">
        <v>92</v>
      </c>
      <c r="B69" s="76">
        <v>34686.915944268876</v>
      </c>
      <c r="C69" s="76">
        <v>36128.262181549195</v>
      </c>
      <c r="D69" s="81">
        <v>-1441.3462372803187</v>
      </c>
    </row>
    <row r="70" spans="1:7" s="10" customFormat="1">
      <c r="A70" s="75" t="s">
        <v>93</v>
      </c>
      <c r="B70" s="76">
        <v>449.01543894086109</v>
      </c>
      <c r="C70" s="76">
        <v>576.18124676384082</v>
      </c>
      <c r="D70" s="81">
        <v>-127.16580782297973</v>
      </c>
      <c r="E70" s="9"/>
      <c r="F70" s="9"/>
      <c r="G70" s="9"/>
    </row>
    <row r="71" spans="1:7" s="10" customFormat="1">
      <c r="A71" s="75" t="s">
        <v>94</v>
      </c>
      <c r="B71" s="76">
        <v>1989.83202373931</v>
      </c>
      <c r="C71" s="76">
        <v>3690.3470204778782</v>
      </c>
      <c r="D71" s="81">
        <v>-1700.5149967385682</v>
      </c>
    </row>
    <row r="72" spans="1:7" s="10" customFormat="1">
      <c r="A72" s="75" t="s">
        <v>95</v>
      </c>
      <c r="B72" s="76">
        <v>2436.1929342118815</v>
      </c>
      <c r="C72" s="76">
        <v>2287.4259062509655</v>
      </c>
      <c r="D72" s="81">
        <v>148.76702796091604</v>
      </c>
    </row>
    <row r="73" spans="1:7" s="10" customFormat="1">
      <c r="A73" s="75" t="s">
        <v>96</v>
      </c>
      <c r="B73" s="76">
        <v>1271.4815065615817</v>
      </c>
      <c r="C73" s="76">
        <v>1534.1532611662601</v>
      </c>
      <c r="D73" s="81">
        <v>-262.67175460467843</v>
      </c>
    </row>
    <row r="74" spans="1:7" s="10" customFormat="1">
      <c r="A74" s="67" t="s">
        <v>85</v>
      </c>
      <c r="B74" s="77">
        <v>332.66140353851864</v>
      </c>
      <c r="C74" s="77">
        <v>309.33980884217135</v>
      </c>
      <c r="D74" s="74">
        <v>23.32159469634729</v>
      </c>
    </row>
    <row r="75" spans="1:7" s="10" customFormat="1">
      <c r="A75" s="67" t="s">
        <v>62</v>
      </c>
      <c r="B75" s="77">
        <v>370.67506592614501</v>
      </c>
      <c r="C75" s="77">
        <v>361.54693376236304</v>
      </c>
      <c r="D75" s="74">
        <v>9.1281321637819701</v>
      </c>
    </row>
    <row r="76" spans="1:7">
      <c r="A76" s="67" t="s">
        <v>60</v>
      </c>
      <c r="B76" s="77">
        <v>7158.3005943302496</v>
      </c>
      <c r="C76" s="77">
        <v>7128.6788916371224</v>
      </c>
      <c r="D76" s="74">
        <v>29.62170269312719</v>
      </c>
    </row>
    <row r="77" spans="1:7">
      <c r="A77" s="67"/>
      <c r="B77" s="77"/>
      <c r="C77" s="77"/>
      <c r="D77" s="74"/>
    </row>
    <row r="78" spans="1:7">
      <c r="A78" s="86"/>
      <c r="B78" s="80"/>
      <c r="C78" s="80"/>
      <c r="D78" s="80"/>
    </row>
    <row r="79" spans="1:7">
      <c r="A79" s="93" t="s">
        <v>61</v>
      </c>
      <c r="B79" s="94">
        <v>26081.666316707135</v>
      </c>
      <c r="C79" s="94">
        <v>28840.219506395268</v>
      </c>
      <c r="D79" s="95">
        <v>-2758.553189688133</v>
      </c>
      <c r="E79" s="96"/>
      <c r="F79" s="96"/>
      <c r="G79" s="96"/>
    </row>
    <row r="80" spans="1:7">
      <c r="A80" s="67" t="s">
        <v>145</v>
      </c>
      <c r="B80" s="73">
        <v>1690.4576013416602</v>
      </c>
      <c r="C80" s="73">
        <v>27.305020147528701</v>
      </c>
      <c r="D80" s="74">
        <v>1663.1525811941315</v>
      </c>
    </row>
    <row r="81" spans="1:7">
      <c r="A81" s="67" t="s">
        <v>116</v>
      </c>
      <c r="B81" s="73">
        <v>888.39326930086111</v>
      </c>
      <c r="C81" s="73">
        <v>922.30174092899392</v>
      </c>
      <c r="D81" s="74">
        <v>-33.908471628132816</v>
      </c>
    </row>
    <row r="82" spans="1:7" s="10" customFormat="1" ht="14.25" customHeight="1">
      <c r="A82" s="75" t="s">
        <v>117</v>
      </c>
      <c r="B82" s="76">
        <v>19.839729772847299</v>
      </c>
      <c r="C82" s="76">
        <v>41.704159085037404</v>
      </c>
      <c r="D82" s="81">
        <v>-21.864429312190104</v>
      </c>
    </row>
    <row r="83" spans="1:7">
      <c r="A83" s="75" t="s">
        <v>115</v>
      </c>
      <c r="B83" s="76">
        <v>868.55353952801386</v>
      </c>
      <c r="C83" s="76">
        <v>880.5975818439565</v>
      </c>
      <c r="D83" s="81">
        <v>-12.044042315942647</v>
      </c>
    </row>
    <row r="84" spans="1:7">
      <c r="A84" s="67" t="s">
        <v>97</v>
      </c>
      <c r="B84" s="73">
        <v>20685.730742741875</v>
      </c>
      <c r="C84" s="73">
        <v>25079.232701504767</v>
      </c>
      <c r="D84" s="74">
        <v>-4393.501958762894</v>
      </c>
    </row>
    <row r="85" spans="1:7">
      <c r="A85" s="75" t="s">
        <v>92</v>
      </c>
      <c r="B85" s="76">
        <v>10788.740199000813</v>
      </c>
      <c r="C85" s="76">
        <v>10458.335462365743</v>
      </c>
      <c r="D85" s="81">
        <v>330.40473663506964</v>
      </c>
    </row>
    <row r="86" spans="1:7">
      <c r="A86" s="75" t="s">
        <v>93</v>
      </c>
      <c r="B86" s="76">
        <v>83.294865423295008</v>
      </c>
      <c r="C86" s="76">
        <v>86.668327500000103</v>
      </c>
      <c r="D86" s="81">
        <v>-3.3734620767050956</v>
      </c>
    </row>
    <row r="87" spans="1:7">
      <c r="A87" s="75" t="s">
        <v>94</v>
      </c>
      <c r="B87" s="76">
        <v>1609.0319368545581</v>
      </c>
      <c r="C87" s="76">
        <v>3397.8080197865111</v>
      </c>
      <c r="D87" s="81">
        <v>-1788.7760829319529</v>
      </c>
    </row>
    <row r="88" spans="1:7">
      <c r="A88" s="75" t="s">
        <v>95</v>
      </c>
      <c r="B88" s="76">
        <v>160.77484071737109</v>
      </c>
      <c r="C88" s="76">
        <v>151.3170674925594</v>
      </c>
      <c r="D88" s="81">
        <v>9.4577732248116888</v>
      </c>
    </row>
    <row r="89" spans="1:7">
      <c r="A89" s="75" t="s">
        <v>118</v>
      </c>
      <c r="B89" s="76">
        <v>4894.8687113854448</v>
      </c>
      <c r="C89" s="76">
        <v>5926.7045852814435</v>
      </c>
      <c r="D89" s="81">
        <v>-1031.8358738959987</v>
      </c>
    </row>
    <row r="90" spans="1:7">
      <c r="A90" s="75" t="s">
        <v>119</v>
      </c>
      <c r="B90" s="76">
        <v>3149.0201893603926</v>
      </c>
      <c r="C90" s="76">
        <v>5058.3992390785106</v>
      </c>
      <c r="D90" s="81">
        <v>-1909.379049718118</v>
      </c>
    </row>
    <row r="91" spans="1:7">
      <c r="A91" s="67" t="s">
        <v>63</v>
      </c>
      <c r="B91" s="73">
        <v>2817.0847033227401</v>
      </c>
      <c r="C91" s="73">
        <v>2811.3800438139806</v>
      </c>
      <c r="D91" s="74">
        <v>5.7046595087595051</v>
      </c>
    </row>
    <row r="92" spans="1:7">
      <c r="A92" s="75" t="s">
        <v>120</v>
      </c>
      <c r="B92" s="76">
        <v>427.41617541954099</v>
      </c>
      <c r="C92" s="76">
        <v>156.09095557822297</v>
      </c>
      <c r="D92" s="81">
        <v>271.32521984131802</v>
      </c>
    </row>
    <row r="93" spans="1:7">
      <c r="A93" s="75" t="s">
        <v>121</v>
      </c>
      <c r="B93" s="76">
        <v>1364.219175647954</v>
      </c>
      <c r="C93" s="76">
        <v>1262.1493409016455</v>
      </c>
      <c r="D93" s="81">
        <v>102.06983474630852</v>
      </c>
    </row>
    <row r="94" spans="1:7">
      <c r="A94" s="75" t="s">
        <v>122</v>
      </c>
      <c r="B94" s="76">
        <v>1025.449352255245</v>
      </c>
      <c r="C94" s="76">
        <v>1393.1397473341119</v>
      </c>
      <c r="D94" s="81">
        <v>-367.69039507886691</v>
      </c>
    </row>
    <row r="95" spans="1:7">
      <c r="A95" s="75"/>
      <c r="B95" s="74"/>
      <c r="C95" s="74"/>
      <c r="D95" s="74"/>
    </row>
    <row r="96" spans="1:7">
      <c r="A96" s="87" t="s">
        <v>68</v>
      </c>
      <c r="B96" s="88">
        <v>145943.71193355962</v>
      </c>
      <c r="C96" s="88">
        <v>150114.39396572876</v>
      </c>
      <c r="D96" s="88">
        <v>-4170.6820321691303</v>
      </c>
      <c r="E96" s="96"/>
      <c r="F96" s="96"/>
      <c r="G96" s="96"/>
    </row>
  </sheetData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&amp;C&amp;1#&amp;"Calibri"&amp;12&amp;K008000Internal Use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2"/>
  <sheetViews>
    <sheetView showGridLines="0" zoomScale="90" zoomScaleNormal="90" workbookViewId="0"/>
  </sheetViews>
  <sheetFormatPr baseColWidth="10" defaultColWidth="11.33203125" defaultRowHeight="14"/>
  <cols>
    <col min="1" max="1" width="55.83203125" style="3" bestFit="1" customWidth="1"/>
    <col min="2" max="2" width="13.33203125" style="3" customWidth="1"/>
    <col min="3" max="4" width="13.6640625" style="3" customWidth="1"/>
    <col min="5" max="16384" width="11.33203125" style="3"/>
  </cols>
  <sheetData>
    <row r="2" spans="1:4" ht="12.75" customHeight="1"/>
    <row r="3" spans="1:4" ht="12.75" customHeight="1"/>
    <row r="4" spans="1:4" ht="12.75" customHeight="1"/>
    <row r="5" spans="1:4" ht="19">
      <c r="A5" s="1" t="s">
        <v>38</v>
      </c>
      <c r="B5" s="1"/>
      <c r="C5" s="1"/>
      <c r="D5" s="2"/>
    </row>
    <row r="6" spans="1:4" ht="19">
      <c r="A6" s="4">
        <f>+Balance!A6</f>
        <v>45107</v>
      </c>
      <c r="B6" s="1"/>
      <c r="C6" s="1"/>
      <c r="D6" s="2"/>
    </row>
    <row r="7" spans="1:4" ht="19">
      <c r="A7" s="11" t="s">
        <v>70</v>
      </c>
      <c r="B7" s="1"/>
      <c r="C7" s="1"/>
      <c r="D7" s="2"/>
    </row>
    <row r="8" spans="1:4">
      <c r="A8" s="12"/>
      <c r="B8" s="12"/>
      <c r="C8" s="13"/>
      <c r="D8" s="12"/>
    </row>
    <row r="9" spans="1:4">
      <c r="A9" s="12"/>
      <c r="B9" s="12"/>
      <c r="C9" s="14"/>
      <c r="D9" s="15" t="s">
        <v>71</v>
      </c>
    </row>
    <row r="10" spans="1:4" ht="32" customHeight="1">
      <c r="A10" s="12"/>
      <c r="B10" s="101" t="s">
        <v>163</v>
      </c>
      <c r="C10" s="101" t="s">
        <v>164</v>
      </c>
      <c r="D10" s="16" t="s">
        <v>0</v>
      </c>
    </row>
    <row r="11" spans="1:4">
      <c r="A11" s="56" t="s">
        <v>1</v>
      </c>
      <c r="B11" s="17">
        <v>26263.178195733468</v>
      </c>
      <c r="C11" s="17">
        <v>24429.940529753298</v>
      </c>
      <c r="D11" s="17">
        <v>7.504061107915776</v>
      </c>
    </row>
    <row r="12" spans="1:4">
      <c r="A12" s="57" t="s">
        <v>2</v>
      </c>
      <c r="B12" s="18">
        <v>-14139.607438689227</v>
      </c>
      <c r="C12" s="18">
        <v>-14561.102245749726</v>
      </c>
      <c r="D12" s="18">
        <v>-2.8946627799659179</v>
      </c>
    </row>
    <row r="13" spans="1:4">
      <c r="A13" s="58" t="s">
        <v>3</v>
      </c>
      <c r="B13" s="19">
        <v>12123.570757044243</v>
      </c>
      <c r="C13" s="19">
        <v>9868.838284003572</v>
      </c>
      <c r="D13" s="22">
        <v>22.846989768748902</v>
      </c>
    </row>
    <row r="14" spans="1:4">
      <c r="A14" s="56" t="s">
        <v>4</v>
      </c>
      <c r="B14" s="17">
        <v>-2905.2394157524564</v>
      </c>
      <c r="C14" s="17">
        <v>-2491.810513210628</v>
      </c>
      <c r="D14" s="17">
        <v>16.59150647089681</v>
      </c>
    </row>
    <row r="15" spans="1:4">
      <c r="A15" s="59" t="s">
        <v>5</v>
      </c>
      <c r="B15" s="20">
        <v>-1823.9874868044444</v>
      </c>
      <c r="C15" s="20">
        <v>-1587.6405314484966</v>
      </c>
      <c r="D15" s="20">
        <v>14.886679363137368</v>
      </c>
    </row>
    <row r="16" spans="1:4">
      <c r="A16" s="59" t="s">
        <v>6</v>
      </c>
      <c r="B16" s="21">
        <v>407.53922181078372</v>
      </c>
      <c r="C16" s="21">
        <v>376.33233678831601</v>
      </c>
      <c r="D16" s="21">
        <v>8.292374045980889</v>
      </c>
    </row>
    <row r="17" spans="1:4">
      <c r="A17" s="59" t="s">
        <v>7</v>
      </c>
      <c r="B17" s="20">
        <v>-1850.043630264463</v>
      </c>
      <c r="C17" s="20">
        <v>-1662.9959627779203</v>
      </c>
      <c r="D17" s="20">
        <v>11.247632085293363</v>
      </c>
    </row>
    <row r="18" spans="1:4">
      <c r="A18" s="59" t="s">
        <v>99</v>
      </c>
      <c r="B18" s="21">
        <v>361.252479505667</v>
      </c>
      <c r="C18" s="21">
        <v>382.49364422747328</v>
      </c>
      <c r="D18" s="20">
        <v>-5.5533379553815339</v>
      </c>
    </row>
    <row r="19" spans="1:4">
      <c r="A19" s="60" t="s">
        <v>8</v>
      </c>
      <c r="B19" s="17">
        <v>-1657.6070553851075</v>
      </c>
      <c r="C19" s="17">
        <v>-933.17462105165635</v>
      </c>
      <c r="D19" s="17">
        <v>77.630961879036136</v>
      </c>
    </row>
    <row r="20" spans="1:4">
      <c r="A20" s="58" t="s">
        <v>9</v>
      </c>
      <c r="B20" s="22">
        <v>7560.7242859066801</v>
      </c>
      <c r="C20" s="22">
        <v>6443.8531497412887</v>
      </c>
      <c r="D20" s="22">
        <v>17.332349298031911</v>
      </c>
    </row>
    <row r="21" spans="1:4">
      <c r="A21" s="57" t="s">
        <v>10</v>
      </c>
      <c r="B21" s="18">
        <v>-2649.6849584504639</v>
      </c>
      <c r="C21" s="18">
        <v>-2521.5504017866792</v>
      </c>
      <c r="D21" s="18">
        <v>5.0815782453919294</v>
      </c>
    </row>
    <row r="22" spans="1:4">
      <c r="A22" s="58" t="s">
        <v>75</v>
      </c>
      <c r="B22" s="22">
        <v>4911.0393274562157</v>
      </c>
      <c r="C22" s="22">
        <v>3922.302747954609</v>
      </c>
      <c r="D22" s="22">
        <v>25.208063809383663</v>
      </c>
    </row>
    <row r="23" spans="1:4">
      <c r="A23" s="57" t="s">
        <v>65</v>
      </c>
      <c r="B23" s="18">
        <v>-1945.8637106129497</v>
      </c>
      <c r="C23" s="18">
        <v>-1522.6674993271668</v>
      </c>
      <c r="D23" s="18">
        <v>27.793080989302265</v>
      </c>
    </row>
    <row r="24" spans="1:4">
      <c r="A24" s="57" t="s">
        <v>66</v>
      </c>
      <c r="B24" s="18">
        <v>818.13389496751097</v>
      </c>
      <c r="C24" s="18">
        <v>606.69639128737526</v>
      </c>
      <c r="D24" s="18">
        <v>34.85062820820103</v>
      </c>
    </row>
    <row r="25" spans="1:4">
      <c r="A25" s="56" t="s">
        <v>11</v>
      </c>
      <c r="B25" s="17">
        <v>-1127.7298156454387</v>
      </c>
      <c r="C25" s="17">
        <v>-915.97110803979149</v>
      </c>
      <c r="D25" s="17">
        <v>23.118492029603193</v>
      </c>
    </row>
    <row r="26" spans="1:4">
      <c r="A26" s="61" t="s">
        <v>137</v>
      </c>
      <c r="B26" s="17">
        <v>-5.6329290165098005</v>
      </c>
      <c r="C26" s="17">
        <v>161.02006496415029</v>
      </c>
      <c r="D26" s="17">
        <v>-103.49827769462389</v>
      </c>
    </row>
    <row r="27" spans="1:4">
      <c r="A27" s="58" t="s">
        <v>76</v>
      </c>
      <c r="B27" s="22">
        <v>3777.6765827942668</v>
      </c>
      <c r="C27" s="22">
        <v>3167.3517048789677</v>
      </c>
      <c r="D27" s="125">
        <v>19.269248722052517</v>
      </c>
    </row>
    <row r="28" spans="1:4">
      <c r="A28" s="57" t="s">
        <v>12</v>
      </c>
      <c r="B28" s="18">
        <v>-1015.7602932224039</v>
      </c>
      <c r="C28" s="18">
        <v>-699.83051332656544</v>
      </c>
      <c r="D28" s="17">
        <v>45.143756078039793</v>
      </c>
    </row>
    <row r="29" spans="1:4">
      <c r="A29" s="57" t="s">
        <v>82</v>
      </c>
      <c r="B29" s="18">
        <v>-241.23885764888223</v>
      </c>
      <c r="C29" s="18">
        <v>-392.48326286158726</v>
      </c>
      <c r="D29" s="17">
        <v>-38.535249658796971</v>
      </c>
    </row>
    <row r="30" spans="1:4">
      <c r="A30" s="58" t="s">
        <v>13</v>
      </c>
      <c r="B30" s="22">
        <v>2520.6774319229808</v>
      </c>
      <c r="C30" s="22">
        <v>2075.0379286908151</v>
      </c>
      <c r="D30" s="22">
        <v>21.476210004186719</v>
      </c>
    </row>
    <row r="31" spans="1:4" ht="12" customHeight="1"/>
    <row r="32" spans="1:4">
      <c r="A32" s="52"/>
    </row>
  </sheetData>
  <pageMargins left="0.7" right="0.7" top="0.75" bottom="0.75" header="0.3" footer="0.3"/>
  <pageSetup paperSize="9" scale="99" orientation="portrait" r:id="rId1"/>
  <headerFooter>
    <oddFooter>&amp;C&amp;1#&amp;"Calibri"&amp;12&amp;K008000Internal Use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51"/>
  <sheetViews>
    <sheetView showGridLines="0" zoomScale="90" zoomScaleNormal="90" workbookViewId="0"/>
  </sheetViews>
  <sheetFormatPr baseColWidth="10" defaultColWidth="11.33203125" defaultRowHeight="14"/>
  <cols>
    <col min="1" max="1" width="36.1640625" style="3" bestFit="1" customWidth="1"/>
    <col min="2" max="2" width="12.33203125" style="3" bestFit="1" customWidth="1"/>
    <col min="3" max="3" width="20" style="3" customWidth="1"/>
    <col min="4" max="4" width="11.33203125" style="3" bestFit="1" customWidth="1"/>
    <col min="5" max="5" width="15.6640625" style="3" bestFit="1" customWidth="1"/>
    <col min="6" max="16384" width="11.33203125" style="3"/>
  </cols>
  <sheetData>
    <row r="2" spans="1:5" ht="12.75" customHeight="1"/>
    <row r="3" spans="1:5" ht="12.75" customHeight="1"/>
    <row r="4" spans="1:5" ht="18.75" customHeight="1">
      <c r="D4" s="23"/>
      <c r="E4" s="2"/>
    </row>
    <row r="5" spans="1:5" ht="18.75" customHeight="1">
      <c r="C5" s="53" t="s">
        <v>81</v>
      </c>
      <c r="D5" s="23"/>
      <c r="E5" s="2"/>
    </row>
    <row r="6" spans="1:5" ht="19">
      <c r="A6" s="27" t="s">
        <v>44</v>
      </c>
      <c r="C6" s="25">
        <f>+Balance!A6</f>
        <v>45107</v>
      </c>
      <c r="D6" s="24"/>
      <c r="E6" s="2"/>
    </row>
    <row r="7" spans="1:5" ht="19">
      <c r="B7" s="23"/>
      <c r="C7" s="24" t="s">
        <v>36</v>
      </c>
      <c r="D7" s="23"/>
      <c r="E7" s="2"/>
    </row>
    <row r="8" spans="1:5" ht="19">
      <c r="A8" s="37"/>
      <c r="B8" s="38"/>
      <c r="C8" s="38"/>
      <c r="D8" s="38"/>
      <c r="E8" s="2"/>
    </row>
    <row r="9" spans="1:5">
      <c r="A9" s="39"/>
      <c r="B9" s="40"/>
      <c r="C9" s="40"/>
      <c r="D9" s="40"/>
      <c r="E9" s="15" t="s">
        <v>71</v>
      </c>
    </row>
    <row r="10" spans="1:5" ht="34.25" customHeight="1">
      <c r="A10" s="41" t="s">
        <v>165</v>
      </c>
      <c r="B10" s="42" t="s">
        <v>73</v>
      </c>
      <c r="C10" s="43" t="s">
        <v>153</v>
      </c>
      <c r="D10" s="43" t="s">
        <v>40</v>
      </c>
      <c r="E10" s="43" t="s">
        <v>154</v>
      </c>
    </row>
    <row r="11" spans="1:5">
      <c r="A11" s="44" t="s">
        <v>77</v>
      </c>
      <c r="B11" s="130">
        <v>9340.0638814105005</v>
      </c>
      <c r="C11" s="130">
        <v>17271.843797160574</v>
      </c>
      <c r="D11" s="126">
        <v>21.148590421320502</v>
      </c>
      <c r="E11" s="126">
        <v>-369.87807325891777</v>
      </c>
    </row>
    <row r="12" spans="1:5">
      <c r="A12" s="44" t="s">
        <v>17</v>
      </c>
      <c r="B12" s="130">
        <v>-4178.7642618083873</v>
      </c>
      <c r="C12" s="130">
        <v>-10289.982900451299</v>
      </c>
      <c r="D12" s="126">
        <v>-9.4446415500000001</v>
      </c>
      <c r="E12" s="126">
        <v>338.5843651204612</v>
      </c>
    </row>
    <row r="13" spans="1:5">
      <c r="A13" s="45" t="s">
        <v>3</v>
      </c>
      <c r="B13" s="128">
        <v>5161.2996196021122</v>
      </c>
      <c r="C13" s="128">
        <v>6981.8608967092723</v>
      </c>
      <c r="D13" s="128">
        <v>11.703948871320502</v>
      </c>
      <c r="E13" s="128">
        <v>-31.293708138462158</v>
      </c>
    </row>
    <row r="14" spans="1:5">
      <c r="A14" s="44" t="s">
        <v>18</v>
      </c>
      <c r="B14" s="126">
        <v>-1521.0675967125439</v>
      </c>
      <c r="C14" s="126">
        <v>-1383.4396073150147</v>
      </c>
      <c r="D14" s="126">
        <v>-7.1148111275374006</v>
      </c>
      <c r="E14" s="126">
        <v>6.3825994026395492</v>
      </c>
    </row>
    <row r="15" spans="1:5">
      <c r="A15" s="46" t="s">
        <v>5</v>
      </c>
      <c r="B15" s="126">
        <v>-1013.6663562443264</v>
      </c>
      <c r="C15" s="126">
        <v>-540.04690029238213</v>
      </c>
      <c r="D15" s="129">
        <v>-5.3175768326425992</v>
      </c>
      <c r="E15" s="129">
        <v>-264.95665343509324</v>
      </c>
    </row>
    <row r="16" spans="1:5">
      <c r="A16" s="46" t="s">
        <v>6</v>
      </c>
      <c r="B16" s="126">
        <v>303.64279816732784</v>
      </c>
      <c r="C16" s="126">
        <v>99.365015497109297</v>
      </c>
      <c r="D16" s="126">
        <v>0</v>
      </c>
      <c r="E16" s="129">
        <v>4.5314081463465534</v>
      </c>
    </row>
    <row r="17" spans="1:5">
      <c r="A17" s="46" t="s">
        <v>19</v>
      </c>
      <c r="B17" s="126">
        <v>-1052.4860036071727</v>
      </c>
      <c r="C17" s="126">
        <v>-1084.7864108082679</v>
      </c>
      <c r="D17" s="129">
        <v>-1.9114346548948</v>
      </c>
      <c r="E17" s="129">
        <v>289.14021880587256</v>
      </c>
    </row>
    <row r="18" spans="1:5">
      <c r="A18" s="34" t="s">
        <v>99</v>
      </c>
      <c r="B18" s="126">
        <v>241.44196497162741</v>
      </c>
      <c r="C18" s="126">
        <v>142.02868828852573</v>
      </c>
      <c r="D18" s="129">
        <v>0.11420036</v>
      </c>
      <c r="E18" s="129">
        <v>-22.332374114486157</v>
      </c>
    </row>
    <row r="19" spans="1:5">
      <c r="A19" s="44" t="s">
        <v>8</v>
      </c>
      <c r="B19" s="126">
        <v>-513.1018152767607</v>
      </c>
      <c r="C19" s="126">
        <v>-1140.115481947073</v>
      </c>
      <c r="D19" s="126">
        <v>-0.518809187</v>
      </c>
      <c r="E19" s="129">
        <v>-3.8709489742736332</v>
      </c>
    </row>
    <row r="20" spans="1:5">
      <c r="A20" s="45" t="s">
        <v>9</v>
      </c>
      <c r="B20" s="128">
        <v>3127.1302076128077</v>
      </c>
      <c r="C20" s="128">
        <v>4458.3058074471855</v>
      </c>
      <c r="D20" s="128">
        <v>4.0703285567831022</v>
      </c>
      <c r="E20" s="128">
        <v>-28.78205771009624</v>
      </c>
    </row>
    <row r="21" spans="1:5">
      <c r="A21" s="44" t="s">
        <v>20</v>
      </c>
      <c r="B21" s="126">
        <v>-1254.5250386724435</v>
      </c>
      <c r="C21" s="126">
        <v>-1334.7160390258164</v>
      </c>
      <c r="D21" s="126">
        <v>-4.7114599404111006</v>
      </c>
      <c r="E21" s="126">
        <v>-55.732420811793176</v>
      </c>
    </row>
    <row r="22" spans="1:5">
      <c r="A22" s="45" t="s">
        <v>21</v>
      </c>
      <c r="B22" s="128">
        <v>1872.6051689403644</v>
      </c>
      <c r="C22" s="128">
        <v>3123.5897684213692</v>
      </c>
      <c r="D22" s="128">
        <v>-0.64113138362799782</v>
      </c>
      <c r="E22" s="128">
        <v>-84.51447852188943</v>
      </c>
    </row>
    <row r="23" spans="1:5">
      <c r="A23" s="44" t="s">
        <v>22</v>
      </c>
      <c r="B23" s="126">
        <v>-660.20896031876066</v>
      </c>
      <c r="C23" s="126">
        <v>-308.90024224341192</v>
      </c>
      <c r="D23" s="126">
        <v>5.4342370357267988</v>
      </c>
      <c r="E23" s="126">
        <v>-164.05485011899307</v>
      </c>
    </row>
    <row r="24" spans="1:5">
      <c r="A24" s="44" t="s">
        <v>23</v>
      </c>
      <c r="B24" s="126">
        <v>8.6715139554847998</v>
      </c>
      <c r="C24" s="126">
        <v>-1.7235538443270015</v>
      </c>
      <c r="D24" s="126">
        <v>-12.585419182963699</v>
      </c>
      <c r="E24" s="126">
        <v>4.5300552960998173E-3</v>
      </c>
    </row>
    <row r="25" spans="1:5">
      <c r="A25" s="45" t="s">
        <v>78</v>
      </c>
      <c r="B25" s="128">
        <v>1221.0677225770885</v>
      </c>
      <c r="C25" s="128">
        <v>2812.9659723336295</v>
      </c>
      <c r="D25" s="128">
        <v>-7.792313530864897</v>
      </c>
      <c r="E25" s="128">
        <v>-248.56479858558626</v>
      </c>
    </row>
    <row r="26" spans="1:5">
      <c r="A26" s="44" t="s">
        <v>24</v>
      </c>
      <c r="B26" s="126">
        <v>-406.53413098454183</v>
      </c>
      <c r="C26" s="126">
        <v>-902.54324572701569</v>
      </c>
      <c r="D26" s="126">
        <v>-1.60060329286</v>
      </c>
      <c r="E26" s="126">
        <v>53.678829133131515</v>
      </c>
    </row>
    <row r="27" spans="1:5">
      <c r="A27" s="47" t="s">
        <v>25</v>
      </c>
      <c r="B27" s="131">
        <v>814.53359159254671</v>
      </c>
      <c r="C27" s="131">
        <v>1910.4227266066137</v>
      </c>
      <c r="D27" s="131">
        <v>-9.3929168237248977</v>
      </c>
      <c r="E27" s="131">
        <v>-194.88596945245473</v>
      </c>
    </row>
    <row r="29" spans="1:5">
      <c r="A29" s="135" t="s">
        <v>151</v>
      </c>
    </row>
    <row r="30" spans="1:5" ht="19">
      <c r="C30" s="35"/>
    </row>
    <row r="31" spans="1:5">
      <c r="E31" s="15" t="s">
        <v>71</v>
      </c>
    </row>
    <row r="32" spans="1:5" ht="32.25" customHeight="1">
      <c r="A32" s="41" t="s">
        <v>166</v>
      </c>
      <c r="B32" s="42" t="s">
        <v>73</v>
      </c>
      <c r="C32" s="43" t="s">
        <v>139</v>
      </c>
      <c r="D32" s="43" t="s">
        <v>40</v>
      </c>
      <c r="E32" s="43" t="s">
        <v>41</v>
      </c>
    </row>
    <row r="33" spans="1:5">
      <c r="A33" s="48" t="s">
        <v>26</v>
      </c>
      <c r="B33" s="126">
        <v>9005.1963770488073</v>
      </c>
      <c r="C33" s="126">
        <v>15762.133645155749</v>
      </c>
      <c r="D33" s="126">
        <v>24.49039048209</v>
      </c>
      <c r="E33" s="127">
        <v>-361.87988293334843</v>
      </c>
    </row>
    <row r="34" spans="1:5">
      <c r="A34" s="48" t="s">
        <v>17</v>
      </c>
      <c r="B34" s="126">
        <v>-3942.2797412916111</v>
      </c>
      <c r="C34" s="126">
        <v>-10938.976463325909</v>
      </c>
      <c r="D34" s="126">
        <v>-17.663975936749999</v>
      </c>
      <c r="E34" s="127">
        <v>337.81793480454382</v>
      </c>
    </row>
    <row r="35" spans="1:5">
      <c r="A35" s="49" t="s">
        <v>3</v>
      </c>
      <c r="B35" s="128">
        <v>5062.9166357571967</v>
      </c>
      <c r="C35" s="128">
        <v>4823.1571818298371</v>
      </c>
      <c r="D35" s="128">
        <v>6.8264145453400014</v>
      </c>
      <c r="E35" s="128">
        <v>-24.061948128800839</v>
      </c>
    </row>
    <row r="36" spans="1:5">
      <c r="A36" s="50" t="s">
        <v>18</v>
      </c>
      <c r="B36" s="126">
        <v>-1192.6134990654239</v>
      </c>
      <c r="C36" s="126">
        <v>-1333.9533845272358</v>
      </c>
      <c r="D36" s="126">
        <v>-6.4608451319046996</v>
      </c>
      <c r="E36" s="126">
        <v>41.217215513936068</v>
      </c>
    </row>
    <row r="37" spans="1:5">
      <c r="A37" s="51" t="s">
        <v>5</v>
      </c>
      <c r="B37" s="129">
        <v>-853.62105153967946</v>
      </c>
      <c r="C37" s="129">
        <v>-506.91408833986208</v>
      </c>
      <c r="D37" s="129">
        <v>-4.9833412346135004</v>
      </c>
      <c r="E37" s="129">
        <v>-222.12205033434185</v>
      </c>
    </row>
    <row r="38" spans="1:5">
      <c r="A38" s="51" t="s">
        <v>6</v>
      </c>
      <c r="B38" s="129">
        <v>279.09824991466968</v>
      </c>
      <c r="C38" s="129">
        <v>92.311601828038405</v>
      </c>
      <c r="D38" s="126">
        <v>0</v>
      </c>
      <c r="E38" s="129">
        <v>4.9224850456079432</v>
      </c>
    </row>
    <row r="39" spans="1:5">
      <c r="A39" s="51" t="s">
        <v>19</v>
      </c>
      <c r="B39" s="129">
        <v>-906.05684801050518</v>
      </c>
      <c r="C39" s="129">
        <v>-1039.4136875251702</v>
      </c>
      <c r="D39" s="129">
        <v>-1.5836393392711996</v>
      </c>
      <c r="E39" s="129">
        <v>284.05821209702628</v>
      </c>
    </row>
    <row r="40" spans="1:5">
      <c r="A40" s="34" t="s">
        <v>99</v>
      </c>
      <c r="B40" s="129">
        <v>287.96615057009103</v>
      </c>
      <c r="C40" s="129">
        <v>120.06278950975802</v>
      </c>
      <c r="D40" s="129">
        <v>0.10613544198000001</v>
      </c>
      <c r="E40" s="129">
        <v>-25.641431294355716</v>
      </c>
    </row>
    <row r="41" spans="1:5">
      <c r="A41" s="50" t="s">
        <v>8</v>
      </c>
      <c r="B41" s="129">
        <v>-494.5134363760107</v>
      </c>
      <c r="C41" s="129">
        <v>-435.12760768329287</v>
      </c>
      <c r="D41" s="126">
        <v>-0.49043511016809999</v>
      </c>
      <c r="E41" s="126">
        <v>-3.0431418821846594</v>
      </c>
    </row>
    <row r="42" spans="1:5">
      <c r="A42" s="49" t="s">
        <v>9</v>
      </c>
      <c r="B42" s="128">
        <v>3375.7897003157623</v>
      </c>
      <c r="C42" s="128">
        <v>3054.0761896193094</v>
      </c>
      <c r="D42" s="128">
        <v>-0.12486569673279838</v>
      </c>
      <c r="E42" s="128">
        <v>14.112125502949871</v>
      </c>
    </row>
    <row r="43" spans="1:5">
      <c r="A43" s="50" t="s">
        <v>20</v>
      </c>
      <c r="B43" s="129">
        <v>-1147.5519396072582</v>
      </c>
      <c r="C43" s="129">
        <v>-1309.258437084485</v>
      </c>
      <c r="D43" s="126">
        <v>-4.472564661277401</v>
      </c>
      <c r="E43" s="127">
        <v>-60.267460433658897</v>
      </c>
    </row>
    <row r="44" spans="1:5">
      <c r="A44" s="49" t="s">
        <v>21</v>
      </c>
      <c r="B44" s="128">
        <v>2228.2377607085045</v>
      </c>
      <c r="C44" s="128">
        <v>1744.8177525348242</v>
      </c>
      <c r="D44" s="128">
        <v>-4.5974303580101985</v>
      </c>
      <c r="E44" s="128">
        <v>-46.155334930709493</v>
      </c>
    </row>
    <row r="45" spans="1:5">
      <c r="A45" s="50" t="s">
        <v>22</v>
      </c>
      <c r="B45" s="129">
        <v>-438.54648257033142</v>
      </c>
      <c r="C45" s="129">
        <v>-223.07189855691828</v>
      </c>
      <c r="D45" s="126">
        <v>0.15077891042270006</v>
      </c>
      <c r="E45" s="127">
        <v>-254.50350582296448</v>
      </c>
    </row>
    <row r="46" spans="1:5">
      <c r="A46" s="50" t="s">
        <v>23</v>
      </c>
      <c r="B46" s="129">
        <v>6.2743233891844001</v>
      </c>
      <c r="C46" s="129">
        <v>231.05496590072187</v>
      </c>
      <c r="D46" s="126">
        <v>-76.313752329514401</v>
      </c>
      <c r="E46" s="127">
        <v>4.5280037584307141E-3</v>
      </c>
    </row>
    <row r="47" spans="1:5">
      <c r="A47" s="49" t="s">
        <v>78</v>
      </c>
      <c r="B47" s="128">
        <v>1795.965601527357</v>
      </c>
      <c r="C47" s="128">
        <v>1752.8008198786274</v>
      </c>
      <c r="D47" s="128">
        <v>-80.760403777101914</v>
      </c>
      <c r="E47" s="128">
        <v>-300.65431274991471</v>
      </c>
    </row>
    <row r="48" spans="1:5">
      <c r="A48" s="50" t="s">
        <v>24</v>
      </c>
      <c r="B48" s="129">
        <v>-702.74969073065131</v>
      </c>
      <c r="C48" s="129">
        <v>-505.90573282720192</v>
      </c>
      <c r="D48" s="126">
        <v>0.57531722988999989</v>
      </c>
      <c r="E48" s="127">
        <v>115.76633013981044</v>
      </c>
    </row>
    <row r="49" spans="1:5">
      <c r="A49" s="49" t="s">
        <v>25</v>
      </c>
      <c r="B49" s="128">
        <v>1093.2159107967057</v>
      </c>
      <c r="C49" s="128">
        <v>1246.8950870514254</v>
      </c>
      <c r="D49" s="128">
        <v>-80.18508654721191</v>
      </c>
      <c r="E49" s="128">
        <v>-184.88798261010444</v>
      </c>
    </row>
    <row r="50" spans="1:5" ht="9.5" customHeight="1"/>
    <row r="51" spans="1:5">
      <c r="A51" s="52"/>
    </row>
  </sheetData>
  <pageMargins left="0.7" right="0.7" top="0.75" bottom="0.75" header="0.3" footer="0.3"/>
  <pageSetup paperSize="9" scale="81" orientation="portrait" r:id="rId1"/>
  <headerFooter>
    <oddFooter>&amp;C&amp;1#&amp;"Calibri"&amp;12&amp;K008000Internal Use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50"/>
  <sheetViews>
    <sheetView showGridLines="0" zoomScale="90" zoomScaleNormal="90" workbookViewId="0"/>
  </sheetViews>
  <sheetFormatPr baseColWidth="10" defaultColWidth="11.33203125" defaultRowHeight="14"/>
  <cols>
    <col min="1" max="1" width="33.1640625" style="3" bestFit="1" customWidth="1"/>
    <col min="2" max="2" width="15.83203125" style="3" bestFit="1" customWidth="1"/>
    <col min="3" max="3" width="15.33203125" style="3" bestFit="1" customWidth="1"/>
    <col min="4" max="4" width="15.33203125" style="3" customWidth="1"/>
    <col min="5" max="16384" width="11.33203125" style="3"/>
  </cols>
  <sheetData>
    <row r="2" spans="1:5" ht="12.75" customHeight="1"/>
    <row r="3" spans="1:5" ht="12.75" customHeight="1"/>
    <row r="4" spans="1:5" ht="12.75" customHeight="1"/>
    <row r="5" spans="1:5" ht="19">
      <c r="B5" s="24" t="s">
        <v>72</v>
      </c>
    </row>
    <row r="6" spans="1:5" ht="19">
      <c r="B6" s="26">
        <f>+Balance!A6</f>
        <v>45107</v>
      </c>
    </row>
    <row r="7" spans="1:5" ht="19">
      <c r="B7" s="24" t="s">
        <v>37</v>
      </c>
    </row>
    <row r="8" spans="1:5">
      <c r="B8" s="29"/>
      <c r="E8" s="15" t="s">
        <v>71</v>
      </c>
    </row>
    <row r="9" spans="1:5">
      <c r="A9" s="102" t="s">
        <v>165</v>
      </c>
      <c r="B9" s="36" t="s">
        <v>42</v>
      </c>
      <c r="C9" s="36" t="s">
        <v>43</v>
      </c>
      <c r="D9" s="36" t="s">
        <v>45</v>
      </c>
      <c r="E9" s="36" t="s">
        <v>64</v>
      </c>
    </row>
    <row r="10" spans="1:5">
      <c r="A10" s="31" t="s">
        <v>27</v>
      </c>
      <c r="B10" s="126">
        <v>1011.61842859</v>
      </c>
      <c r="C10" s="126">
        <v>842.95278204793135</v>
      </c>
      <c r="D10" s="126">
        <v>3087.1292680992965</v>
      </c>
      <c r="E10" s="126">
        <v>4398.3634026732716</v>
      </c>
    </row>
    <row r="11" spans="1:5">
      <c r="A11" s="31" t="s">
        <v>28</v>
      </c>
      <c r="B11" s="126">
        <v>-3.17499435</v>
      </c>
      <c r="C11" s="126">
        <v>-66.787018329337201</v>
      </c>
      <c r="D11" s="126">
        <v>-1182.1442285476103</v>
      </c>
      <c r="E11" s="126">
        <v>-2926.6580205814398</v>
      </c>
    </row>
    <row r="12" spans="1:5">
      <c r="A12" s="33" t="s">
        <v>3</v>
      </c>
      <c r="B12" s="128">
        <v>1008.44343424</v>
      </c>
      <c r="C12" s="128">
        <v>776.16576371859412</v>
      </c>
      <c r="D12" s="128">
        <v>1904.985039551686</v>
      </c>
      <c r="E12" s="128">
        <v>1471.7053820918318</v>
      </c>
    </row>
    <row r="13" spans="1:5">
      <c r="A13" s="31" t="s">
        <v>18</v>
      </c>
      <c r="B13" s="126">
        <v>-112.16273511999998</v>
      </c>
      <c r="C13" s="126">
        <v>-132.14335600731752</v>
      </c>
      <c r="D13" s="126">
        <v>-891.51210792886116</v>
      </c>
      <c r="E13" s="126">
        <v>-385.2493976563652</v>
      </c>
    </row>
    <row r="14" spans="1:5">
      <c r="A14" s="34" t="s">
        <v>5</v>
      </c>
      <c r="B14" s="129">
        <v>-151.83373606000001</v>
      </c>
      <c r="C14" s="129">
        <v>-138.29660491358061</v>
      </c>
      <c r="D14" s="129">
        <v>-487.44490848462391</v>
      </c>
      <c r="E14" s="129">
        <v>-236.09110678612191</v>
      </c>
    </row>
    <row r="15" spans="1:5">
      <c r="A15" s="34" t="s">
        <v>6</v>
      </c>
      <c r="B15" s="129">
        <v>73.670930430000013</v>
      </c>
      <c r="C15" s="129">
        <v>84.344427472415106</v>
      </c>
      <c r="D15" s="129">
        <v>145.62744026491271</v>
      </c>
      <c r="E15" s="129">
        <v>0</v>
      </c>
    </row>
    <row r="16" spans="1:5">
      <c r="A16" s="34" t="s">
        <v>19</v>
      </c>
      <c r="B16" s="129">
        <v>-137.71321576</v>
      </c>
      <c r="C16" s="129">
        <v>-108.6787982409284</v>
      </c>
      <c r="D16" s="129">
        <v>-600.858950046313</v>
      </c>
      <c r="E16" s="129">
        <v>-205.23503955993121</v>
      </c>
    </row>
    <row r="17" spans="1:5">
      <c r="A17" s="34" t="s">
        <v>99</v>
      </c>
      <c r="B17" s="129">
        <v>103.71328627</v>
      </c>
      <c r="C17" s="129">
        <v>30.487619674776401</v>
      </c>
      <c r="D17" s="129">
        <v>51.164310337163101</v>
      </c>
      <c r="E17" s="129">
        <v>56.076748689687896</v>
      </c>
    </row>
    <row r="18" spans="1:5">
      <c r="A18" s="31" t="s">
        <v>8</v>
      </c>
      <c r="B18" s="129">
        <v>-50.842783250000004</v>
      </c>
      <c r="C18" s="129">
        <v>-61.175516505494301</v>
      </c>
      <c r="D18" s="129">
        <v>-396.45895929047782</v>
      </c>
      <c r="E18" s="129">
        <v>-4.624556230788599</v>
      </c>
    </row>
    <row r="19" spans="1:5">
      <c r="A19" s="33" t="s">
        <v>9</v>
      </c>
      <c r="B19" s="128">
        <v>845.43791586999998</v>
      </c>
      <c r="C19" s="128">
        <v>582.8468912057823</v>
      </c>
      <c r="D19" s="128">
        <v>617.01397233234707</v>
      </c>
      <c r="E19" s="128">
        <v>1081.8314282046781</v>
      </c>
    </row>
    <row r="20" spans="1:5">
      <c r="A20" s="31" t="s">
        <v>29</v>
      </c>
      <c r="B20" s="126">
        <v>-327.62125960000003</v>
      </c>
      <c r="C20" s="126">
        <v>-200.74989976250271</v>
      </c>
      <c r="D20" s="126">
        <v>-440.13215937384132</v>
      </c>
      <c r="E20" s="126">
        <v>-286.02171993609943</v>
      </c>
    </row>
    <row r="21" spans="1:5">
      <c r="A21" s="33" t="s">
        <v>21</v>
      </c>
      <c r="B21" s="128">
        <v>517.81665626999995</v>
      </c>
      <c r="C21" s="128">
        <v>382.09699144327959</v>
      </c>
      <c r="D21" s="128">
        <v>176.88181295850575</v>
      </c>
      <c r="E21" s="128">
        <v>795.80970826857867</v>
      </c>
    </row>
    <row r="22" spans="1:5">
      <c r="A22" s="31" t="s">
        <v>30</v>
      </c>
      <c r="B22" s="126">
        <v>-38.064250099999995</v>
      </c>
      <c r="C22" s="126">
        <v>-136.85638908648713</v>
      </c>
      <c r="D22" s="126">
        <v>-71.973102371248288</v>
      </c>
      <c r="E22" s="126">
        <v>-413.31521876102533</v>
      </c>
    </row>
    <row r="23" spans="1:5">
      <c r="A23" s="31" t="s">
        <v>79</v>
      </c>
      <c r="B23" s="126">
        <v>1.2544123289810001</v>
      </c>
      <c r="C23" s="129">
        <v>-5.4732332600000002E-5</v>
      </c>
      <c r="D23" s="126">
        <v>7.4171563588364009</v>
      </c>
      <c r="E23" s="129">
        <v>0</v>
      </c>
    </row>
    <row r="24" spans="1:5">
      <c r="A24" s="33" t="s">
        <v>32</v>
      </c>
      <c r="B24" s="128">
        <v>481.00681849898098</v>
      </c>
      <c r="C24" s="128">
        <v>245.24054762445991</v>
      </c>
      <c r="D24" s="128">
        <v>112.32586694609387</v>
      </c>
      <c r="E24" s="128">
        <v>382.49448950755328</v>
      </c>
    </row>
    <row r="25" spans="1:5">
      <c r="A25" s="31" t="s">
        <v>33</v>
      </c>
      <c r="B25" s="126">
        <v>-89.516122292736981</v>
      </c>
      <c r="C25" s="126">
        <v>-60.918013567004998</v>
      </c>
      <c r="D25" s="126">
        <v>-45.994159758523601</v>
      </c>
      <c r="E25" s="126">
        <v>-210.10583536627621</v>
      </c>
    </row>
    <row r="26" spans="1:5">
      <c r="A26" s="33" t="s">
        <v>13</v>
      </c>
      <c r="B26" s="128">
        <v>391.49069620624397</v>
      </c>
      <c r="C26" s="128">
        <v>184.3225340574549</v>
      </c>
      <c r="D26" s="128">
        <v>66.33170718757026</v>
      </c>
      <c r="E26" s="128">
        <v>172.3886541412771</v>
      </c>
    </row>
    <row r="27" spans="1:5">
      <c r="E27" s="32"/>
    </row>
    <row r="28" spans="1:5">
      <c r="E28" s="32"/>
    </row>
    <row r="29" spans="1:5" ht="19">
      <c r="B29" s="35"/>
      <c r="E29" s="32"/>
    </row>
    <row r="30" spans="1:5">
      <c r="B30" s="29"/>
      <c r="E30" s="15" t="s">
        <v>71</v>
      </c>
    </row>
    <row r="31" spans="1:5">
      <c r="A31" s="102" t="s">
        <v>166</v>
      </c>
      <c r="B31" s="36" t="s">
        <v>42</v>
      </c>
      <c r="C31" s="36" t="s">
        <v>43</v>
      </c>
      <c r="D31" s="36" t="s">
        <v>45</v>
      </c>
      <c r="E31" s="36" t="s">
        <v>64</v>
      </c>
    </row>
    <row r="32" spans="1:5">
      <c r="A32" s="31" t="s">
        <v>27</v>
      </c>
      <c r="B32" s="126">
        <v>794.87011135</v>
      </c>
      <c r="C32" s="126">
        <v>787.28272339437524</v>
      </c>
      <c r="D32" s="126">
        <v>3365.3675645192084</v>
      </c>
      <c r="E32" s="126">
        <v>4058.0516369852235</v>
      </c>
    </row>
    <row r="33" spans="1:5">
      <c r="A33" s="31" t="s">
        <v>28</v>
      </c>
      <c r="B33" s="126">
        <v>-6.8513382499999995</v>
      </c>
      <c r="C33" s="126">
        <v>-59.286614507179792</v>
      </c>
      <c r="D33" s="126">
        <v>-1177.7195620368263</v>
      </c>
      <c r="E33" s="126">
        <v>-2698.7978856976051</v>
      </c>
    </row>
    <row r="34" spans="1:5">
      <c r="A34" s="33" t="s">
        <v>3</v>
      </c>
      <c r="B34" s="128">
        <v>788.01877309999998</v>
      </c>
      <c r="C34" s="128">
        <v>727.99610888719542</v>
      </c>
      <c r="D34" s="128">
        <v>2187.6480024823823</v>
      </c>
      <c r="E34" s="128">
        <v>1359.2537512876181</v>
      </c>
    </row>
    <row r="35" spans="1:5">
      <c r="A35" s="31" t="s">
        <v>18</v>
      </c>
      <c r="B35" s="126">
        <v>-113.78328892000002</v>
      </c>
      <c r="C35" s="126">
        <v>-116.7030865501374</v>
      </c>
      <c r="D35" s="126">
        <v>-646.08990659695439</v>
      </c>
      <c r="E35" s="126">
        <v>-316.03721699833187</v>
      </c>
    </row>
    <row r="36" spans="1:5">
      <c r="A36" s="34" t="s">
        <v>5</v>
      </c>
      <c r="B36" s="129">
        <v>-148.56923711000002</v>
      </c>
      <c r="C36" s="129">
        <v>-134.21510864906031</v>
      </c>
      <c r="D36" s="129">
        <v>-364.84716160945675</v>
      </c>
      <c r="E36" s="129">
        <v>-205.98954417116229</v>
      </c>
    </row>
    <row r="37" spans="1:5">
      <c r="A37" s="34" t="s">
        <v>6</v>
      </c>
      <c r="B37" s="129">
        <v>65.126777959999998</v>
      </c>
      <c r="C37" s="129">
        <v>84.131724930345698</v>
      </c>
      <c r="D37" s="129">
        <v>129.839747024324</v>
      </c>
      <c r="E37" s="129">
        <v>0</v>
      </c>
    </row>
    <row r="38" spans="1:5">
      <c r="A38" s="34" t="s">
        <v>19</v>
      </c>
      <c r="B38" s="129">
        <v>-134.83172213</v>
      </c>
      <c r="C38" s="129">
        <v>-96.191770342674602</v>
      </c>
      <c r="D38" s="129">
        <v>-487.44020641964164</v>
      </c>
      <c r="E38" s="129">
        <v>-187.59314911818888</v>
      </c>
    </row>
    <row r="39" spans="1:5">
      <c r="A39" s="34" t="s">
        <v>99</v>
      </c>
      <c r="B39" s="129">
        <v>104.49089236</v>
      </c>
      <c r="C39" s="129">
        <v>29.572067511251799</v>
      </c>
      <c r="D39" s="129">
        <v>76.357714407819884</v>
      </c>
      <c r="E39" s="129">
        <v>77.545476291019312</v>
      </c>
    </row>
    <row r="40" spans="1:5">
      <c r="A40" s="31" t="s">
        <v>8</v>
      </c>
      <c r="B40" s="129">
        <v>-41.851972600000003</v>
      </c>
      <c r="C40" s="129">
        <v>-57.754604481699396</v>
      </c>
      <c r="D40" s="129">
        <v>-391.21496438281451</v>
      </c>
      <c r="E40" s="129">
        <v>-3.6918949114967998</v>
      </c>
    </row>
    <row r="41" spans="1:5">
      <c r="A41" s="33" t="s">
        <v>9</v>
      </c>
      <c r="B41" s="128">
        <v>632.38351157999989</v>
      </c>
      <c r="C41" s="128">
        <v>553.53841785535872</v>
      </c>
      <c r="D41" s="128">
        <v>1150.3431315026132</v>
      </c>
      <c r="E41" s="128">
        <v>1039.5246393777895</v>
      </c>
    </row>
    <row r="42" spans="1:5">
      <c r="A42" s="31" t="s">
        <v>29</v>
      </c>
      <c r="B42" s="126">
        <v>-315.49713733999994</v>
      </c>
      <c r="C42" s="126">
        <v>-200.36893473912281</v>
      </c>
      <c r="D42" s="126">
        <v>-386.10572071834463</v>
      </c>
      <c r="E42" s="126">
        <v>-245.58014680979059</v>
      </c>
    </row>
    <row r="43" spans="1:5">
      <c r="A43" s="33" t="s">
        <v>21</v>
      </c>
      <c r="B43" s="128">
        <v>316.88637423999995</v>
      </c>
      <c r="C43" s="128">
        <v>353.16948311623588</v>
      </c>
      <c r="D43" s="128">
        <v>764.23741078426849</v>
      </c>
      <c r="E43" s="128">
        <v>793.94449256799885</v>
      </c>
    </row>
    <row r="44" spans="1:5">
      <c r="A44" s="31" t="s">
        <v>30</v>
      </c>
      <c r="B44" s="126">
        <v>-17.347954459999997</v>
      </c>
      <c r="C44" s="126">
        <v>-69.287140690115194</v>
      </c>
      <c r="D44" s="126">
        <v>-68.136364264605803</v>
      </c>
      <c r="E44" s="126">
        <v>-283.77502315561043</v>
      </c>
    </row>
    <row r="45" spans="1:5">
      <c r="A45" s="31" t="s">
        <v>79</v>
      </c>
      <c r="B45" s="126">
        <v>1.1793404147328002</v>
      </c>
      <c r="C45" s="129">
        <v>1.934131879E-4</v>
      </c>
      <c r="D45" s="126">
        <v>5.0947895612637</v>
      </c>
      <c r="E45" s="129">
        <v>0</v>
      </c>
    </row>
    <row r="46" spans="1:5">
      <c r="A46" s="33" t="s">
        <v>32</v>
      </c>
      <c r="B46" s="128">
        <v>300.71776019473282</v>
      </c>
      <c r="C46" s="128">
        <v>283.88253583930856</v>
      </c>
      <c r="D46" s="128">
        <v>701.19583608092648</v>
      </c>
      <c r="E46" s="128">
        <v>510.16946941238842</v>
      </c>
    </row>
    <row r="47" spans="1:5">
      <c r="A47" s="31" t="s">
        <v>33</v>
      </c>
      <c r="B47" s="126">
        <v>-51.674259892247996</v>
      </c>
      <c r="C47" s="126">
        <v>-67.770427539589804</v>
      </c>
      <c r="D47" s="126">
        <v>-273.78083430719454</v>
      </c>
      <c r="E47" s="126">
        <v>-309.52416899161904</v>
      </c>
    </row>
    <row r="48" spans="1:5">
      <c r="A48" s="33" t="s">
        <v>13</v>
      </c>
      <c r="B48" s="128">
        <v>249.0435003024848</v>
      </c>
      <c r="C48" s="128">
        <v>216.11210829971876</v>
      </c>
      <c r="D48" s="128">
        <v>427.41500177373194</v>
      </c>
      <c r="E48" s="128">
        <v>200.64530042076944</v>
      </c>
    </row>
    <row r="49" spans="1:1" ht="6.75" customHeight="1"/>
    <row r="50" spans="1:1">
      <c r="A50" s="52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51"/>
  <sheetViews>
    <sheetView showGridLines="0" zoomScale="90" zoomScaleNormal="90" workbookViewId="0"/>
  </sheetViews>
  <sheetFormatPr baseColWidth="10" defaultColWidth="11.33203125" defaultRowHeight="14"/>
  <cols>
    <col min="1" max="1" width="33.1640625" style="3" bestFit="1" customWidth="1"/>
    <col min="2" max="2" width="15.83203125" style="3" bestFit="1" customWidth="1"/>
    <col min="3" max="3" width="15.33203125" style="3" bestFit="1" customWidth="1"/>
    <col min="4" max="4" width="11.33203125" style="3"/>
    <col min="5" max="5" width="15.33203125" style="3" bestFit="1" customWidth="1"/>
    <col min="6" max="7" width="15.33203125" style="3" customWidth="1"/>
    <col min="8" max="16384" width="11.33203125" style="3"/>
  </cols>
  <sheetData>
    <row r="2" spans="1:7" ht="12.75" customHeight="1"/>
    <row r="3" spans="1:7" ht="12.75" customHeight="1"/>
    <row r="4" spans="1:7" ht="12.75" customHeight="1"/>
    <row r="5" spans="1:7" ht="19">
      <c r="B5" s="2"/>
      <c r="C5" s="24" t="s">
        <v>134</v>
      </c>
    </row>
    <row r="6" spans="1:7" ht="19">
      <c r="B6" s="26"/>
      <c r="C6" s="26">
        <f>+Balance!A6</f>
        <v>45107</v>
      </c>
    </row>
    <row r="7" spans="1:7" ht="19">
      <c r="B7" s="2"/>
      <c r="C7" s="24" t="s">
        <v>37</v>
      </c>
    </row>
    <row r="8" spans="1:7">
      <c r="B8" s="29"/>
      <c r="C8" s="29"/>
      <c r="G8" s="15" t="s">
        <v>71</v>
      </c>
    </row>
    <row r="9" spans="1:7">
      <c r="A9" s="102" t="str">
        <f>+Negocios!A10</f>
        <v>Junio 2023</v>
      </c>
      <c r="B9" s="30" t="s">
        <v>152</v>
      </c>
      <c r="C9" s="30" t="s">
        <v>43</v>
      </c>
      <c r="D9" s="30" t="s">
        <v>45</v>
      </c>
      <c r="E9" s="30" t="s">
        <v>80</v>
      </c>
      <c r="F9" s="30" t="s">
        <v>64</v>
      </c>
      <c r="G9" s="30" t="s">
        <v>150</v>
      </c>
    </row>
    <row r="10" spans="1:7">
      <c r="A10" s="31" t="s">
        <v>27</v>
      </c>
      <c r="B10" s="126">
        <v>8373.5576817100009</v>
      </c>
      <c r="C10" s="126">
        <v>5950.950112612356</v>
      </c>
      <c r="D10" s="126">
        <v>728.44757868655017</v>
      </c>
      <c r="E10" s="126">
        <v>1511.0787999444235</v>
      </c>
      <c r="F10" s="126">
        <v>341.06313193036038</v>
      </c>
      <c r="G10" s="126">
        <v>440.84373038061693</v>
      </c>
    </row>
    <row r="11" spans="1:7">
      <c r="A11" s="31" t="s">
        <v>28</v>
      </c>
      <c r="B11" s="126">
        <v>-4795.0981532998994</v>
      </c>
      <c r="C11" s="126">
        <v>-4242.4090871012831</v>
      </c>
      <c r="D11" s="126">
        <v>-121.85948312337921</v>
      </c>
      <c r="E11" s="126">
        <v>-925.89689070025952</v>
      </c>
      <c r="F11" s="126">
        <v>-144.86116586911331</v>
      </c>
      <c r="G11" s="126">
        <v>-133.79498608736179</v>
      </c>
    </row>
    <row r="12" spans="1:7">
      <c r="A12" s="33" t="s">
        <v>3</v>
      </c>
      <c r="B12" s="128">
        <v>3578.459528410101</v>
      </c>
      <c r="C12" s="128">
        <v>1708.5410255110737</v>
      </c>
      <c r="D12" s="128">
        <v>606.58809556317101</v>
      </c>
      <c r="E12" s="128">
        <v>585.1819092441641</v>
      </c>
      <c r="F12" s="128">
        <v>196.20196606124705</v>
      </c>
      <c r="G12" s="128">
        <v>307.04874429325514</v>
      </c>
    </row>
    <row r="13" spans="1:7">
      <c r="A13" s="31" t="s">
        <v>18</v>
      </c>
      <c r="B13" s="126">
        <v>-560.31196145148238</v>
      </c>
      <c r="C13" s="126">
        <v>-344.65842268837781</v>
      </c>
      <c r="D13" s="126">
        <v>-182.14057378658683</v>
      </c>
      <c r="E13" s="126">
        <v>-162.78702961282212</v>
      </c>
      <c r="F13" s="126">
        <v>-43.9786306033104</v>
      </c>
      <c r="G13" s="126">
        <v>-89.723361546173592</v>
      </c>
    </row>
    <row r="14" spans="1:7">
      <c r="A14" s="34" t="s">
        <v>5</v>
      </c>
      <c r="B14" s="129">
        <v>-237.56981812549998</v>
      </c>
      <c r="C14" s="129">
        <v>-79.817318360019001</v>
      </c>
      <c r="D14" s="129">
        <v>-121.56295717858521</v>
      </c>
      <c r="E14" s="129">
        <v>-35.344672878845898</v>
      </c>
      <c r="F14" s="129">
        <v>-17.674601429989604</v>
      </c>
      <c r="G14" s="129">
        <v>-48.077532319442497</v>
      </c>
    </row>
    <row r="15" spans="1:7">
      <c r="A15" s="34" t="s">
        <v>6</v>
      </c>
      <c r="B15" s="129">
        <v>30.7425512027</v>
      </c>
      <c r="C15" s="129">
        <v>15.131437699571601</v>
      </c>
      <c r="D15" s="129">
        <v>21.581481317154498</v>
      </c>
      <c r="E15" s="129">
        <v>0.72753517969629988</v>
      </c>
      <c r="F15" s="129">
        <v>1.2246284358938</v>
      </c>
      <c r="G15" s="129">
        <v>25.0646777169271</v>
      </c>
    </row>
    <row r="16" spans="1:7">
      <c r="A16" s="34" t="s">
        <v>19</v>
      </c>
      <c r="B16" s="129">
        <v>-459.37963411843418</v>
      </c>
      <c r="C16" s="129">
        <v>-307.46160826581433</v>
      </c>
      <c r="D16" s="129">
        <v>-117.16578054834969</v>
      </c>
      <c r="E16" s="129">
        <v>-135.2093628844024</v>
      </c>
      <c r="F16" s="129">
        <v>-23.295530357441198</v>
      </c>
      <c r="G16" s="129">
        <v>-71.042702003863099</v>
      </c>
    </row>
    <row r="17" spans="1:7">
      <c r="A17" s="34" t="s">
        <v>99</v>
      </c>
      <c r="B17" s="129">
        <v>105.89493958975181</v>
      </c>
      <c r="C17" s="129">
        <v>27.489066237884</v>
      </c>
      <c r="D17" s="129">
        <v>35.006682623193598</v>
      </c>
      <c r="E17" s="129">
        <v>7.0394709707298997</v>
      </c>
      <c r="F17" s="129">
        <v>-4.2331272517734</v>
      </c>
      <c r="G17" s="129">
        <v>4.3321950602049002</v>
      </c>
    </row>
    <row r="18" spans="1:7">
      <c r="A18" s="31" t="s">
        <v>8</v>
      </c>
      <c r="B18" s="129">
        <v>-957.66950372506324</v>
      </c>
      <c r="C18" s="129">
        <v>-113.13395872774161</v>
      </c>
      <c r="D18" s="129">
        <v>-60.284456030010695</v>
      </c>
      <c r="E18" s="129">
        <v>-2.8732686550574003</v>
      </c>
      <c r="F18" s="129">
        <v>-0.51783537018970005</v>
      </c>
      <c r="G18" s="129">
        <v>-5.6364594390102996</v>
      </c>
    </row>
    <row r="19" spans="1:7">
      <c r="A19" s="33" t="s">
        <v>9</v>
      </c>
      <c r="B19" s="128">
        <v>2060.4780632335551</v>
      </c>
      <c r="C19" s="128">
        <v>1250.7486440949544</v>
      </c>
      <c r="D19" s="128">
        <v>364.16306574657347</v>
      </c>
      <c r="E19" s="128">
        <v>419.52161097628459</v>
      </c>
      <c r="F19" s="128">
        <v>151.70550008774694</v>
      </c>
      <c r="G19" s="128">
        <v>211.68892330807128</v>
      </c>
    </row>
    <row r="20" spans="1:7">
      <c r="A20" s="31" t="s">
        <v>29</v>
      </c>
      <c r="B20" s="126">
        <v>-505.65207222670949</v>
      </c>
      <c r="C20" s="126">
        <v>-325.10443000647768</v>
      </c>
      <c r="D20" s="126">
        <v>-290.2087279640603</v>
      </c>
      <c r="E20" s="126">
        <v>-80.577538236385294</v>
      </c>
      <c r="F20" s="126">
        <v>-46.303049548515105</v>
      </c>
      <c r="G20" s="126">
        <v>-88.147190863668001</v>
      </c>
    </row>
    <row r="21" spans="1:7">
      <c r="A21" s="33" t="s">
        <v>21</v>
      </c>
      <c r="B21" s="128">
        <v>1554.8259910068459</v>
      </c>
      <c r="C21" s="128">
        <v>925.6442140884767</v>
      </c>
      <c r="D21" s="128">
        <v>73.954337782513122</v>
      </c>
      <c r="E21" s="128">
        <v>338.94407273989924</v>
      </c>
      <c r="F21" s="128">
        <v>105.40245053923185</v>
      </c>
      <c r="G21" s="128">
        <v>123.54173244440327</v>
      </c>
    </row>
    <row r="22" spans="1:7">
      <c r="A22" s="31" t="s">
        <v>30</v>
      </c>
      <c r="B22" s="126">
        <v>-72.427258590180315</v>
      </c>
      <c r="C22" s="126">
        <v>-1.8520094998920831</v>
      </c>
      <c r="D22" s="126">
        <v>-45.427982901074706</v>
      </c>
      <c r="E22" s="126">
        <v>-150.32762450907722</v>
      </c>
      <c r="F22" s="126">
        <v>-29.190319898829713</v>
      </c>
      <c r="G22" s="126">
        <v>-9.675046844357901</v>
      </c>
    </row>
    <row r="23" spans="1:7">
      <c r="A23" s="31" t="s">
        <v>31</v>
      </c>
      <c r="B23" s="126">
        <v>5.5692574695646986</v>
      </c>
      <c r="C23" s="126">
        <v>0.51642160884529997</v>
      </c>
      <c r="D23" s="126">
        <v>-8.1653367173027007</v>
      </c>
      <c r="E23" s="126">
        <v>0</v>
      </c>
      <c r="F23" s="126">
        <v>4.6604998549383003</v>
      </c>
      <c r="G23" s="126">
        <v>-4.3043960603725999</v>
      </c>
    </row>
    <row r="24" spans="1:7">
      <c r="A24" s="33" t="s">
        <v>32</v>
      </c>
      <c r="B24" s="128">
        <v>1487.9679898862303</v>
      </c>
      <c r="C24" s="128">
        <v>924.30862619742993</v>
      </c>
      <c r="D24" s="128">
        <v>20.361018164135704</v>
      </c>
      <c r="E24" s="128">
        <v>188.61644823082204</v>
      </c>
      <c r="F24" s="128">
        <v>80.872630495340445</v>
      </c>
      <c r="G24" s="128">
        <v>109.56228953967278</v>
      </c>
    </row>
    <row r="25" spans="1:7">
      <c r="A25" s="31" t="s">
        <v>33</v>
      </c>
      <c r="B25" s="126">
        <v>-422.33080103528135</v>
      </c>
      <c r="C25" s="126">
        <v>-271.28276565004916</v>
      </c>
      <c r="D25" s="126">
        <v>-0.95493785349580051</v>
      </c>
      <c r="E25" s="126">
        <v>-101.28053491053679</v>
      </c>
      <c r="F25" s="126">
        <v>-44.691783562709304</v>
      </c>
      <c r="G25" s="126">
        <v>-61.6831802449435</v>
      </c>
    </row>
    <row r="26" spans="1:7">
      <c r="A26" s="33" t="s">
        <v>13</v>
      </c>
      <c r="B26" s="128">
        <v>1065.6371888509491</v>
      </c>
      <c r="C26" s="128">
        <v>653.02586054738072</v>
      </c>
      <c r="D26" s="128">
        <v>19.406080310639904</v>
      </c>
      <c r="E26" s="128">
        <v>87.335913320285243</v>
      </c>
      <c r="F26" s="128">
        <v>36.180846932631141</v>
      </c>
      <c r="G26" s="128">
        <v>47.879109294729268</v>
      </c>
    </row>
    <row r="27" spans="1:7" ht="5.5" customHeight="1"/>
    <row r="29" spans="1:7" ht="19">
      <c r="A29" s="135" t="s">
        <v>151</v>
      </c>
      <c r="B29" s="26"/>
      <c r="C29" s="35"/>
    </row>
    <row r="30" spans="1:7">
      <c r="B30" s="29"/>
      <c r="G30" s="15" t="s">
        <v>71</v>
      </c>
    </row>
    <row r="31" spans="1:7" ht="15">
      <c r="A31" s="55" t="s">
        <v>166</v>
      </c>
      <c r="B31" s="30" t="s">
        <v>42</v>
      </c>
      <c r="C31" s="30" t="s">
        <v>43</v>
      </c>
      <c r="D31" s="30" t="s">
        <v>45</v>
      </c>
      <c r="E31" s="30" t="s">
        <v>80</v>
      </c>
      <c r="F31" s="30" t="s">
        <v>64</v>
      </c>
      <c r="G31" s="30" t="s">
        <v>150</v>
      </c>
    </row>
    <row r="32" spans="1:7">
      <c r="A32" s="31" t="s">
        <v>27</v>
      </c>
      <c r="B32" s="126">
        <v>9404.0196592999837</v>
      </c>
      <c r="C32" s="126">
        <v>3290.771349796395</v>
      </c>
      <c r="D32" s="126">
        <v>504.3939317390317</v>
      </c>
      <c r="E32" s="126">
        <v>1985.5907836144575</v>
      </c>
      <c r="F32" s="126">
        <v>319.50146013223559</v>
      </c>
      <c r="G32" s="126">
        <v>399.00216428250098</v>
      </c>
    </row>
    <row r="33" spans="1:7">
      <c r="A33" s="31" t="s">
        <v>28</v>
      </c>
      <c r="B33" s="126">
        <v>-7147.5339185510002</v>
      </c>
      <c r="C33" s="126">
        <v>-2345.697932024385</v>
      </c>
      <c r="D33" s="126">
        <v>33.319696640145395</v>
      </c>
      <c r="E33" s="126">
        <v>-1414.6352777358488</v>
      </c>
      <c r="F33" s="126">
        <v>-118.14695667948789</v>
      </c>
      <c r="G33" s="126">
        <v>-87.397251486109496</v>
      </c>
    </row>
    <row r="34" spans="1:7">
      <c r="A34" s="33" t="s">
        <v>3</v>
      </c>
      <c r="B34" s="128">
        <v>2256.4857407489835</v>
      </c>
      <c r="C34" s="128">
        <v>945.07341777200963</v>
      </c>
      <c r="D34" s="128">
        <v>537.71362837917707</v>
      </c>
      <c r="E34" s="128">
        <v>570.95550587860862</v>
      </c>
      <c r="F34" s="128">
        <v>201.35450345274774</v>
      </c>
      <c r="G34" s="128">
        <v>311.60491279639149</v>
      </c>
    </row>
    <row r="35" spans="1:7">
      <c r="A35" s="31" t="s">
        <v>18</v>
      </c>
      <c r="B35" s="126">
        <v>-550.00557968224712</v>
      </c>
      <c r="C35" s="126">
        <v>-369.63399538018086</v>
      </c>
      <c r="D35" s="126">
        <v>-163.7053467424418</v>
      </c>
      <c r="E35" s="126">
        <v>-143.13935092521012</v>
      </c>
      <c r="F35" s="126">
        <v>-32.978383276385102</v>
      </c>
      <c r="G35" s="126">
        <v>-74.520244517993419</v>
      </c>
    </row>
    <row r="36" spans="1:7">
      <c r="A36" s="34" t="s">
        <v>5</v>
      </c>
      <c r="B36" s="129">
        <v>-229.73988955329997</v>
      </c>
      <c r="C36" s="129">
        <v>-87.362677339080093</v>
      </c>
      <c r="D36" s="129">
        <v>-106.75320391907249</v>
      </c>
      <c r="E36" s="129">
        <v>-30.1069085519438</v>
      </c>
      <c r="F36" s="129">
        <v>-16.680469458949904</v>
      </c>
      <c r="G36" s="129">
        <v>-36.270939517515799</v>
      </c>
    </row>
    <row r="37" spans="1:7">
      <c r="A37" s="34" t="s">
        <v>6</v>
      </c>
      <c r="B37" s="129">
        <v>26.9443687226</v>
      </c>
      <c r="C37" s="129">
        <v>13.9118946729218</v>
      </c>
      <c r="D37" s="129">
        <v>16.772687001591301</v>
      </c>
      <c r="E37" s="129">
        <v>4.7954244146397</v>
      </c>
      <c r="F37" s="129">
        <v>1.8028055734640003</v>
      </c>
      <c r="G37" s="129">
        <v>17.920858809092298</v>
      </c>
    </row>
    <row r="38" spans="1:7">
      <c r="A38" s="34" t="s">
        <v>19</v>
      </c>
      <c r="B38" s="129">
        <v>-432.37221931038238</v>
      </c>
      <c r="C38" s="129">
        <v>-317.59106935679625</v>
      </c>
      <c r="D38" s="129">
        <v>-109.2760803000686</v>
      </c>
      <c r="E38" s="129">
        <v>-127.28334360536441</v>
      </c>
      <c r="F38" s="129">
        <v>-18.331954682699294</v>
      </c>
      <c r="G38" s="129">
        <v>-59.664808898403507</v>
      </c>
    </row>
    <row r="39" spans="1:7">
      <c r="A39" s="34" t="s">
        <v>99</v>
      </c>
      <c r="B39" s="129">
        <v>85.162160458835217</v>
      </c>
      <c r="C39" s="129">
        <v>21.407856642773705</v>
      </c>
      <c r="D39" s="129">
        <v>35.551250475107999</v>
      </c>
      <c r="E39" s="129">
        <v>9.4554768174584005</v>
      </c>
      <c r="F39" s="129">
        <v>0.2312352918001</v>
      </c>
      <c r="G39" s="129">
        <v>3.4946450888335998</v>
      </c>
    </row>
    <row r="40" spans="1:7">
      <c r="A40" s="31" t="s">
        <v>8</v>
      </c>
      <c r="B40" s="129">
        <v>-295.11096778834997</v>
      </c>
      <c r="C40" s="129">
        <v>-50.274580846807801</v>
      </c>
      <c r="D40" s="129">
        <v>-55.223209765856105</v>
      </c>
      <c r="E40" s="129">
        <v>-3.2465440054560002</v>
      </c>
      <c r="F40" s="129">
        <v>-0.6712389540757</v>
      </c>
      <c r="G40" s="129">
        <v>-30.6010663227473</v>
      </c>
    </row>
    <row r="41" spans="1:7">
      <c r="A41" s="33" t="s">
        <v>9</v>
      </c>
      <c r="B41" s="128">
        <v>1411.3691932783863</v>
      </c>
      <c r="C41" s="128">
        <v>525.16484154502098</v>
      </c>
      <c r="D41" s="128">
        <v>318.78507187087916</v>
      </c>
      <c r="E41" s="128">
        <v>424.56961094794252</v>
      </c>
      <c r="F41" s="128">
        <v>167.70488122228693</v>
      </c>
      <c r="G41" s="128">
        <v>206.48360195565076</v>
      </c>
    </row>
    <row r="42" spans="1:7">
      <c r="A42" s="31" t="s">
        <v>29</v>
      </c>
      <c r="B42" s="126">
        <v>-481.6051866691148</v>
      </c>
      <c r="C42" s="126">
        <v>-312.44043233396042</v>
      </c>
      <c r="D42" s="126">
        <v>-274.4076521300284</v>
      </c>
      <c r="E42" s="126">
        <v>-115.51713967246991</v>
      </c>
      <c r="F42" s="126">
        <v>-38.9306428753072</v>
      </c>
      <c r="G42" s="126">
        <v>-87.162702703604296</v>
      </c>
    </row>
    <row r="43" spans="1:7">
      <c r="A43" s="33" t="s">
        <v>21</v>
      </c>
      <c r="B43" s="128">
        <v>929.76400660927152</v>
      </c>
      <c r="C43" s="128">
        <v>212.72440921106056</v>
      </c>
      <c r="D43" s="128">
        <v>44.377419740850769</v>
      </c>
      <c r="E43" s="128">
        <v>309.05247127547261</v>
      </c>
      <c r="F43" s="128">
        <v>128.77423834697973</v>
      </c>
      <c r="G43" s="128">
        <v>119.32089925204646</v>
      </c>
    </row>
    <row r="44" spans="1:7">
      <c r="A44" s="31" t="s">
        <v>30</v>
      </c>
      <c r="B44" s="126">
        <v>15.204368724400011</v>
      </c>
      <c r="C44" s="126">
        <v>-27.714198211606593</v>
      </c>
      <c r="D44" s="126">
        <v>-41.839470916116596</v>
      </c>
      <c r="E44" s="126">
        <v>-110.37931344396527</v>
      </c>
      <c r="F44" s="126">
        <v>-40.054518345403892</v>
      </c>
      <c r="G44" s="126">
        <v>-18.288766364225904</v>
      </c>
    </row>
    <row r="45" spans="1:7">
      <c r="A45" s="31" t="s">
        <v>31</v>
      </c>
      <c r="B45" s="126">
        <v>21.272670372610499</v>
      </c>
      <c r="C45" s="129">
        <v>-0.1828155644991</v>
      </c>
      <c r="D45" s="126">
        <v>222.43523403500799</v>
      </c>
      <c r="E45" s="129">
        <v>0</v>
      </c>
      <c r="F45" s="126">
        <v>-0.11324802717810001</v>
      </c>
      <c r="G45" s="126">
        <v>-12.3568749152194</v>
      </c>
    </row>
    <row r="46" spans="1:7">
      <c r="A46" s="33" t="s">
        <v>32</v>
      </c>
      <c r="B46" s="128">
        <v>966.24104570628197</v>
      </c>
      <c r="C46" s="128">
        <v>184.82739543495487</v>
      </c>
      <c r="D46" s="128">
        <v>224.97318285974214</v>
      </c>
      <c r="E46" s="128">
        <v>198.67315783150732</v>
      </c>
      <c r="F46" s="128">
        <v>88.606471974397749</v>
      </c>
      <c r="G46" s="128">
        <v>88.675257972601173</v>
      </c>
    </row>
    <row r="47" spans="1:7">
      <c r="A47" s="31" t="s">
        <v>33</v>
      </c>
      <c r="B47" s="126">
        <v>-261.53993928416349</v>
      </c>
      <c r="C47" s="126">
        <v>-83.24420903864943</v>
      </c>
      <c r="D47" s="126">
        <v>-50.665662387744703</v>
      </c>
      <c r="E47" s="126">
        <v>-28.317007906248399</v>
      </c>
      <c r="F47" s="126">
        <v>-50.704876341010802</v>
      </c>
      <c r="G47" s="126">
        <v>-31.232951039385103</v>
      </c>
    </row>
    <row r="48" spans="1:7">
      <c r="A48" s="33" t="s">
        <v>13</v>
      </c>
      <c r="B48" s="128">
        <v>704.70110642211864</v>
      </c>
      <c r="C48" s="128">
        <v>101.58318639630548</v>
      </c>
      <c r="D48" s="128">
        <v>174.30752047199749</v>
      </c>
      <c r="E48" s="128">
        <v>170.35614992525896</v>
      </c>
      <c r="F48" s="128">
        <v>37.90159563338694</v>
      </c>
      <c r="G48" s="128">
        <v>57.442306933216031</v>
      </c>
    </row>
    <row r="49" spans="1:1" ht="5.5" customHeight="1"/>
    <row r="50" spans="1:1">
      <c r="A50" s="52"/>
    </row>
    <row r="51" spans="1:1">
      <c r="A51" s="52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3D7B3-DAEE-4D3E-B230-7D6079A79E24}">
  <dimension ref="A5:J36"/>
  <sheetViews>
    <sheetView showGridLines="0" zoomScale="90" zoomScaleNormal="90" workbookViewId="0"/>
  </sheetViews>
  <sheetFormatPr baseColWidth="10" defaultColWidth="11.5" defaultRowHeight="13"/>
  <cols>
    <col min="1" max="1" width="35" bestFit="1" customWidth="1"/>
    <col min="3" max="3" width="20.5" customWidth="1"/>
  </cols>
  <sheetData>
    <row r="5" spans="1:7" ht="19">
      <c r="C5" s="24" t="s">
        <v>147</v>
      </c>
    </row>
    <row r="6" spans="1:7" ht="19">
      <c r="C6" s="26">
        <f>+Balance!A6</f>
        <v>45107</v>
      </c>
    </row>
    <row r="7" spans="1:7" ht="19">
      <c r="C7" s="24" t="s">
        <v>37</v>
      </c>
    </row>
    <row r="8" spans="1:7" ht="14">
      <c r="G8" s="15" t="s">
        <v>71</v>
      </c>
    </row>
    <row r="9" spans="1:7" ht="14.25" customHeight="1">
      <c r="A9" s="102" t="str">
        <f>+Negocios!A10</f>
        <v>Junio 2023</v>
      </c>
      <c r="B9" s="105" t="s">
        <v>42</v>
      </c>
      <c r="C9" s="106" t="s">
        <v>43</v>
      </c>
      <c r="D9" s="105" t="s">
        <v>45</v>
      </c>
      <c r="E9" s="105" t="s">
        <v>146</v>
      </c>
      <c r="F9" s="105" t="s">
        <v>64</v>
      </c>
      <c r="G9" s="105" t="s">
        <v>150</v>
      </c>
    </row>
    <row r="10" spans="1:7">
      <c r="A10" s="107" t="s">
        <v>27</v>
      </c>
      <c r="B10" s="126">
        <v>9327.2506310370718</v>
      </c>
      <c r="C10" s="132">
        <v>6688.6124990056924</v>
      </c>
      <c r="D10" s="132">
        <v>3815.5768467858461</v>
      </c>
      <c r="E10" s="126">
        <v>1511.0787999444235</v>
      </c>
      <c r="F10" s="126">
        <v>4539.7497533845572</v>
      </c>
      <c r="G10" s="126">
        <v>440.84373038061693</v>
      </c>
    </row>
    <row r="11" spans="1:7">
      <c r="A11" s="107" t="s">
        <v>28</v>
      </c>
      <c r="B11" s="126">
        <v>-4772.2635913578997</v>
      </c>
      <c r="C11" s="132">
        <v>-4222.6542769741254</v>
      </c>
      <c r="D11" s="132">
        <v>-1304.0034135050018</v>
      </c>
      <c r="E11" s="126">
        <v>-925.89689070025952</v>
      </c>
      <c r="F11" s="126">
        <v>-2872.5212184697452</v>
      </c>
      <c r="G11" s="126">
        <v>-133.79498608736179</v>
      </c>
    </row>
    <row r="12" spans="1:7" ht="14">
      <c r="A12" s="108" t="s">
        <v>3</v>
      </c>
      <c r="B12" s="128">
        <v>4554.9870396791721</v>
      </c>
      <c r="C12" s="133">
        <v>2465.9582220315669</v>
      </c>
      <c r="D12" s="133">
        <v>2511.5734332808443</v>
      </c>
      <c r="E12" s="128">
        <v>585.18190924416399</v>
      </c>
      <c r="F12" s="128">
        <v>1667.2285349148119</v>
      </c>
      <c r="G12" s="128">
        <v>307.04874429325514</v>
      </c>
    </row>
    <row r="13" spans="1:7">
      <c r="A13" s="107" t="s">
        <v>18</v>
      </c>
      <c r="B13" s="126">
        <v>-654.97948287404677</v>
      </c>
      <c r="C13" s="126">
        <v>-433.10827095146516</v>
      </c>
      <c r="D13" s="126">
        <v>-1083.989917173026</v>
      </c>
      <c r="E13" s="126">
        <v>-158.73259459059162</v>
      </c>
      <c r="F13" s="126">
        <v>-454.60480859405186</v>
      </c>
      <c r="G13" s="126">
        <v>-92.61594226617359</v>
      </c>
    </row>
    <row r="14" spans="1:7">
      <c r="A14" s="109" t="s">
        <v>5</v>
      </c>
      <c r="B14" s="129">
        <v>-431.49220128549996</v>
      </c>
      <c r="C14" s="134">
        <v>-251.73693462574323</v>
      </c>
      <c r="D14" s="134">
        <v>-659.60787264727753</v>
      </c>
      <c r="E14" s="129">
        <v>-43.806859271954501</v>
      </c>
      <c r="F14" s="129">
        <v>-260.76498815155929</v>
      </c>
      <c r="G14" s="129">
        <v>-50.196954239442498</v>
      </c>
    </row>
    <row r="15" spans="1:7">
      <c r="A15" s="109" t="s">
        <v>6</v>
      </c>
      <c r="B15" s="129">
        <v>105.3142339127</v>
      </c>
      <c r="C15" s="134">
        <v>100.04618666833331</v>
      </c>
      <c r="D15" s="134">
        <v>167.20892158206718</v>
      </c>
      <c r="E15" s="129">
        <v>0.72753517969629988</v>
      </c>
      <c r="F15" s="129">
        <v>1.2246284358938</v>
      </c>
      <c r="G15" s="129">
        <v>25.0646777169271</v>
      </c>
    </row>
    <row r="16" spans="1:7">
      <c r="A16" s="109" t="s">
        <v>19</v>
      </c>
      <c r="B16" s="129">
        <v>-545.06008468099856</v>
      </c>
      <c r="C16" s="134">
        <v>-343.01866379927372</v>
      </c>
      <c r="D16" s="134">
        <v>-677.87533766209583</v>
      </c>
      <c r="E16" s="129">
        <v>-122.69274146906331</v>
      </c>
      <c r="F16" s="129">
        <v>-246.8211146850806</v>
      </c>
      <c r="G16" s="129">
        <v>-71.816149803863098</v>
      </c>
    </row>
    <row r="17" spans="1:10">
      <c r="A17" s="109" t="s">
        <v>99</v>
      </c>
      <c r="B17" s="129">
        <v>216.25856917975182</v>
      </c>
      <c r="C17" s="134">
        <v>61.601140805218499</v>
      </c>
      <c r="D17" s="134">
        <v>86.284371554280213</v>
      </c>
      <c r="E17" s="129">
        <v>7.0394709707298997</v>
      </c>
      <c r="F17" s="129">
        <v>51.756665806694201</v>
      </c>
      <c r="G17" s="129">
        <v>4.3324840602048997</v>
      </c>
    </row>
    <row r="18" spans="1:10">
      <c r="A18" s="107" t="s">
        <v>8</v>
      </c>
      <c r="B18" s="129">
        <v>-1009.6149942950633</v>
      </c>
      <c r="C18" s="134">
        <v>-176.1423390643287</v>
      </c>
      <c r="D18" s="134">
        <v>-455.21622619488647</v>
      </c>
      <c r="E18" s="129">
        <v>-3.120977806595</v>
      </c>
      <c r="F18" s="129">
        <v>-5.3193861082521998</v>
      </c>
      <c r="G18" s="129">
        <v>-5.6387630090103</v>
      </c>
    </row>
    <row r="19" spans="1:10" ht="14">
      <c r="A19" s="108" t="s">
        <v>9</v>
      </c>
      <c r="B19" s="133">
        <v>2890.3925625100619</v>
      </c>
      <c r="C19" s="133">
        <v>1856.7076120157731</v>
      </c>
      <c r="D19" s="133">
        <v>972.36728991293171</v>
      </c>
      <c r="E19" s="133">
        <v>423.32833684697738</v>
      </c>
      <c r="F19" s="133">
        <v>1207.3043402125077</v>
      </c>
      <c r="G19" s="133">
        <v>208.79403901807126</v>
      </c>
    </row>
    <row r="20" spans="1:10" ht="14">
      <c r="A20" s="3"/>
      <c r="B20" s="3"/>
      <c r="C20" s="3"/>
      <c r="D20" s="3"/>
      <c r="E20" s="3"/>
      <c r="F20" s="3"/>
      <c r="G20" s="3"/>
    </row>
    <row r="21" spans="1:10" ht="14">
      <c r="A21" s="3"/>
      <c r="B21" s="3"/>
      <c r="C21" s="3"/>
      <c r="D21" s="3"/>
      <c r="E21" s="3"/>
      <c r="F21" s="3"/>
      <c r="G21" s="3"/>
    </row>
    <row r="22" spans="1:10" ht="14">
      <c r="A22" s="3"/>
      <c r="B22" s="3"/>
      <c r="C22" s="3"/>
      <c r="D22" s="3"/>
      <c r="E22" s="3"/>
      <c r="F22" s="3"/>
      <c r="G22" s="3"/>
    </row>
    <row r="23" spans="1:10" ht="14">
      <c r="A23" s="3"/>
      <c r="B23" s="3"/>
      <c r="C23" s="3"/>
      <c r="D23" s="3"/>
      <c r="E23" s="3"/>
      <c r="F23" s="3"/>
      <c r="G23" s="15" t="s">
        <v>71</v>
      </c>
      <c r="J23" t="s">
        <v>148</v>
      </c>
    </row>
    <row r="24" spans="1:10" ht="16.5" customHeight="1">
      <c r="A24" s="55" t="s">
        <v>166</v>
      </c>
      <c r="B24" s="106" t="s">
        <v>42</v>
      </c>
      <c r="C24" s="106" t="s">
        <v>43</v>
      </c>
      <c r="D24" s="106" t="s">
        <v>45</v>
      </c>
      <c r="E24" s="106" t="s">
        <v>146</v>
      </c>
      <c r="F24" s="106" t="s">
        <v>64</v>
      </c>
      <c r="G24" s="106" t="s">
        <v>150</v>
      </c>
    </row>
    <row r="25" spans="1:10">
      <c r="A25" s="107" t="s">
        <v>27</v>
      </c>
      <c r="B25" s="126">
        <v>10140.741327568014</v>
      </c>
      <c r="C25" s="132">
        <v>3974.16358168028</v>
      </c>
      <c r="D25" s="132">
        <v>3869.7614962582402</v>
      </c>
      <c r="E25" s="126">
        <v>1985.5907836144577</v>
      </c>
      <c r="F25" s="126">
        <v>4183.8533087951928</v>
      </c>
      <c r="G25" s="126">
        <v>398.99218142804807</v>
      </c>
    </row>
    <row r="26" spans="1:10">
      <c r="A26" s="107" t="s">
        <v>28</v>
      </c>
      <c r="B26" s="126">
        <v>-7387.247492431</v>
      </c>
      <c r="C26" s="132">
        <v>-2313.8274702569479</v>
      </c>
      <c r="D26" s="132">
        <v>-1144.3998653966812</v>
      </c>
      <c r="E26" s="126">
        <v>-1414.6352777358486</v>
      </c>
      <c r="F26" s="126">
        <v>-2623.4231719496543</v>
      </c>
      <c r="G26" s="126">
        <v>-87.397251486109496</v>
      </c>
    </row>
    <row r="27" spans="1:10" ht="14">
      <c r="A27" s="108" t="s">
        <v>3</v>
      </c>
      <c r="B27" s="128">
        <v>2753.4938351370138</v>
      </c>
      <c r="C27" s="133">
        <v>1660.3361114233321</v>
      </c>
      <c r="D27" s="133">
        <v>2725.3616308615592</v>
      </c>
      <c r="E27" s="128">
        <v>570.95550587860907</v>
      </c>
      <c r="F27" s="128">
        <v>1560.4301368455385</v>
      </c>
      <c r="G27" s="128">
        <v>311.59492994193857</v>
      </c>
    </row>
    <row r="28" spans="1:10">
      <c r="A28" s="107" t="s">
        <v>18</v>
      </c>
      <c r="B28" s="126">
        <v>-650.34676221081122</v>
      </c>
      <c r="C28" s="126">
        <v>-450.21989533969605</v>
      </c>
      <c r="D28" s="126">
        <v>-818.28084168220164</v>
      </c>
      <c r="E28" s="126">
        <v>-139.22841443964518</v>
      </c>
      <c r="F28" s="126">
        <v>-368.33248776316611</v>
      </c>
      <c r="G28" s="126">
        <v>-56.4982209935405</v>
      </c>
    </row>
    <row r="29" spans="1:10">
      <c r="A29" s="109" t="s">
        <v>5</v>
      </c>
      <c r="B29" s="129">
        <v>-415.34192167330002</v>
      </c>
      <c r="C29" s="134">
        <v>-255.16195976710361</v>
      </c>
      <c r="D29" s="134">
        <v>-520.18679349852255</v>
      </c>
      <c r="E29" s="129">
        <v>-36.871356944760208</v>
      </c>
      <c r="F29" s="129">
        <v>-229.0718602282254</v>
      </c>
      <c r="G29" s="129">
        <v>-37.733895557515801</v>
      </c>
    </row>
    <row r="30" spans="1:10">
      <c r="A30" s="109" t="s">
        <v>6</v>
      </c>
      <c r="B30" s="129">
        <v>95.880896902600014</v>
      </c>
      <c r="C30" s="134">
        <v>99.134644678875389</v>
      </c>
      <c r="D30" s="134">
        <v>146.61243402591529</v>
      </c>
      <c r="E30" s="129">
        <v>4.7954244146397</v>
      </c>
      <c r="F30" s="129">
        <v>1.8028055734640001</v>
      </c>
      <c r="G30" s="129">
        <v>17.920858809092298</v>
      </c>
    </row>
    <row r="31" spans="1:10">
      <c r="A31" s="109" t="s">
        <v>19</v>
      </c>
      <c r="B31" s="129">
        <v>-522.3416256089464</v>
      </c>
      <c r="C31" s="134">
        <v>-348.31287708665462</v>
      </c>
      <c r="D31" s="134">
        <v>-557.02971652648421</v>
      </c>
      <c r="E31" s="129">
        <v>-116.61060478290489</v>
      </c>
      <c r="F31" s="129">
        <v>-218.65123682297281</v>
      </c>
      <c r="G31" s="129">
        <v>-59.879708943950604</v>
      </c>
    </row>
    <row r="32" spans="1:10">
      <c r="A32" s="109" t="s">
        <v>99</v>
      </c>
      <c r="B32" s="129">
        <v>191.4558881688352</v>
      </c>
      <c r="C32" s="134">
        <v>54.120296835186807</v>
      </c>
      <c r="D32" s="134">
        <v>112.3232343168899</v>
      </c>
      <c r="E32" s="129">
        <v>9.4581228733801996</v>
      </c>
      <c r="F32" s="129">
        <v>77.587803714568082</v>
      </c>
      <c r="G32" s="129">
        <v>23.1945246988336</v>
      </c>
    </row>
    <row r="33" spans="1:7">
      <c r="A33" s="107" t="s">
        <v>8</v>
      </c>
      <c r="B33" s="129">
        <v>-338.50538456835005</v>
      </c>
      <c r="C33" s="134">
        <v>-109.18310285047509</v>
      </c>
      <c r="D33" s="134">
        <v>-443.2246965401232</v>
      </c>
      <c r="E33" s="129">
        <v>-3.4262498204139002</v>
      </c>
      <c r="F33" s="129">
        <v>-4.6337135294668998</v>
      </c>
      <c r="G33" s="129">
        <v>-30.603352952747301</v>
      </c>
    </row>
    <row r="34" spans="1:7" ht="14">
      <c r="A34" s="108" t="s">
        <v>9</v>
      </c>
      <c r="B34" s="133">
        <v>1764.6416883578527</v>
      </c>
      <c r="C34" s="133">
        <v>1100.9331132331611</v>
      </c>
      <c r="D34" s="133">
        <v>1463.8560926392342</v>
      </c>
      <c r="E34" s="133">
        <v>428.30084161855001</v>
      </c>
      <c r="F34" s="133">
        <v>1187.4639355529055</v>
      </c>
      <c r="G34" s="133">
        <v>224.4933559956508</v>
      </c>
    </row>
    <row r="36" spans="1:7" ht="14">
      <c r="A36" s="52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FBE71-18CB-49B6-97EB-24455624D1D6}">
  <dimension ref="A2:D55"/>
  <sheetViews>
    <sheetView showGridLines="0" zoomScale="90" zoomScaleNormal="90" workbookViewId="0"/>
  </sheetViews>
  <sheetFormatPr baseColWidth="10" defaultColWidth="11.33203125" defaultRowHeight="14"/>
  <cols>
    <col min="1" max="1" width="60.5" style="3" customWidth="1"/>
    <col min="2" max="2" width="9.5" style="3" customWidth="1"/>
    <col min="3" max="3" width="2.6640625" style="3" customWidth="1"/>
    <col min="4" max="4" width="9.5" style="3" customWidth="1"/>
    <col min="5" max="16384" width="11.33203125" style="3"/>
  </cols>
  <sheetData>
    <row r="2" spans="1:4" ht="12.75" customHeight="1"/>
    <row r="3" spans="1:4" ht="12.75" customHeight="1"/>
    <row r="4" spans="1:4" ht="12.75" customHeight="1"/>
    <row r="5" spans="1:4" ht="19">
      <c r="A5" s="1" t="s">
        <v>167</v>
      </c>
      <c r="B5" s="1"/>
      <c r="D5" s="1"/>
    </row>
    <row r="6" spans="1:4" ht="19">
      <c r="A6" s="4">
        <f>+Balance!A6</f>
        <v>45107</v>
      </c>
      <c r="B6" s="1"/>
      <c r="D6" s="1"/>
    </row>
    <row r="7" spans="1:4" ht="19">
      <c r="A7" s="11" t="s">
        <v>70</v>
      </c>
      <c r="B7" s="1"/>
      <c r="D7" s="1"/>
    </row>
    <row r="8" spans="1:4">
      <c r="A8" s="12"/>
      <c r="B8" s="12"/>
      <c r="D8" s="15" t="s">
        <v>71</v>
      </c>
    </row>
    <row r="9" spans="1:4" ht="30">
      <c r="A9" s="136"/>
      <c r="B9" s="137" t="s">
        <v>173</v>
      </c>
      <c r="C9" s="138"/>
      <c r="D9" s="137" t="s">
        <v>174</v>
      </c>
    </row>
    <row r="10" spans="1:4">
      <c r="A10" s="139" t="s">
        <v>1</v>
      </c>
      <c r="B10" s="140">
        <v>15460.608491404806</v>
      </c>
      <c r="C10" s="141"/>
      <c r="D10" s="140">
        <v>10802.569704328662</v>
      </c>
    </row>
    <row r="11" spans="1:4">
      <c r="A11" s="142" t="s">
        <v>2</v>
      </c>
      <c r="B11" s="143">
        <v>-8752.1066777373999</v>
      </c>
      <c r="C11" s="144"/>
      <c r="D11" s="143">
        <v>-5387.500760951827</v>
      </c>
    </row>
    <row r="12" spans="1:4">
      <c r="A12" s="145" t="s">
        <v>3</v>
      </c>
      <c r="B12" s="146">
        <v>6708.5018136674053</v>
      </c>
      <c r="C12" s="147"/>
      <c r="D12" s="146">
        <v>5415.0689433768375</v>
      </c>
    </row>
    <row r="13" spans="1:4">
      <c r="A13" s="139" t="s">
        <v>170</v>
      </c>
      <c r="B13" s="148">
        <v>-1464.7935670969889</v>
      </c>
      <c r="C13" s="147"/>
      <c r="D13" s="148">
        <v>-1440.4458486554674</v>
      </c>
    </row>
    <row r="14" spans="1:4">
      <c r="A14" s="149" t="s">
        <v>5</v>
      </c>
      <c r="B14" s="150">
        <v>-898.7632968789801</v>
      </c>
      <c r="C14" s="147"/>
      <c r="D14" s="150">
        <v>-925.22418992546432</v>
      </c>
    </row>
    <row r="15" spans="1:4">
      <c r="A15" s="149" t="s">
        <v>6</v>
      </c>
      <c r="B15" s="151">
        <v>184.38648176948683</v>
      </c>
      <c r="C15" s="147"/>
      <c r="D15" s="151">
        <v>223.15274004129688</v>
      </c>
    </row>
    <row r="16" spans="1:4">
      <c r="A16" s="149" t="s">
        <v>7</v>
      </c>
      <c r="B16" s="150">
        <v>-954.19359627126835</v>
      </c>
      <c r="C16" s="147"/>
      <c r="D16" s="150">
        <v>-895.85003399319464</v>
      </c>
    </row>
    <row r="17" spans="1:4">
      <c r="A17" s="149" t="s">
        <v>99</v>
      </c>
      <c r="B17" s="151">
        <v>203.77684428377287</v>
      </c>
      <c r="C17" s="147"/>
      <c r="D17" s="151">
        <v>157.47563522189412</v>
      </c>
    </row>
    <row r="18" spans="1:4">
      <c r="A18" s="152" t="s">
        <v>8</v>
      </c>
      <c r="B18" s="153">
        <v>-1179.2050683472148</v>
      </c>
      <c r="C18" s="147"/>
      <c r="D18" s="153">
        <v>-478.4019870378927</v>
      </c>
    </row>
    <row r="19" spans="1:4">
      <c r="A19" s="145" t="s">
        <v>9</v>
      </c>
      <c r="B19" s="154">
        <v>4064.5031782232022</v>
      </c>
      <c r="C19" s="147"/>
      <c r="D19" s="154">
        <v>3496.2211076834778</v>
      </c>
    </row>
    <row r="20" spans="1:4">
      <c r="A20" s="142" t="s">
        <v>10</v>
      </c>
      <c r="B20" s="155">
        <v>-1326.4781026828866</v>
      </c>
      <c r="C20" s="147"/>
      <c r="D20" s="155">
        <v>-1323.2068557675773</v>
      </c>
    </row>
    <row r="21" spans="1:4">
      <c r="A21" s="145" t="s">
        <v>75</v>
      </c>
      <c r="B21" s="154">
        <v>2738.0250755403154</v>
      </c>
      <c r="C21" s="147"/>
      <c r="D21" s="154">
        <v>2173.0142519159003</v>
      </c>
    </row>
    <row r="22" spans="1:4">
      <c r="A22" s="139" t="s">
        <v>171</v>
      </c>
      <c r="B22" s="148">
        <v>-1036.2293898365936</v>
      </c>
      <c r="C22" s="147"/>
      <c r="D22" s="148">
        <v>-909.63432077635616</v>
      </c>
    </row>
    <row r="23" spans="1:4">
      <c r="A23" s="139" t="s">
        <v>172</v>
      </c>
      <c r="B23" s="148">
        <v>526.08981966519946</v>
      </c>
      <c r="C23" s="147"/>
      <c r="D23" s="148">
        <v>292.04407530231151</v>
      </c>
    </row>
    <row r="24" spans="1:4">
      <c r="A24" s="139" t="s">
        <v>11</v>
      </c>
      <c r="B24" s="140">
        <v>-510.1395701713941</v>
      </c>
      <c r="C24" s="147"/>
      <c r="D24" s="140">
        <v>-617.59024547404465</v>
      </c>
    </row>
    <row r="25" spans="1:4">
      <c r="A25" s="139" t="s">
        <v>137</v>
      </c>
      <c r="B25" s="140">
        <v>3.4406858302790009</v>
      </c>
      <c r="C25" s="147"/>
      <c r="D25" s="140">
        <v>-9.0736148467888018</v>
      </c>
    </row>
    <row r="26" spans="1:4">
      <c r="A26" s="145" t="s">
        <v>76</v>
      </c>
      <c r="B26" s="154">
        <v>2231.3261911992004</v>
      </c>
      <c r="C26" s="147"/>
      <c r="D26" s="154">
        <v>1546.3503915950664</v>
      </c>
    </row>
    <row r="27" spans="1:4">
      <c r="A27" s="142" t="s">
        <v>12</v>
      </c>
      <c r="B27" s="143">
        <v>-591.92568516758945</v>
      </c>
      <c r="C27" s="147"/>
      <c r="D27" s="143">
        <v>-423.83460805481445</v>
      </c>
    </row>
    <row r="28" spans="1:4">
      <c r="A28" s="142" t="s">
        <v>82</v>
      </c>
      <c r="B28" s="143">
        <v>-153.99399983722762</v>
      </c>
      <c r="C28" s="147"/>
      <c r="D28" s="143">
        <v>-87.244857811654612</v>
      </c>
    </row>
    <row r="29" spans="1:4">
      <c r="A29" s="145" t="s">
        <v>13</v>
      </c>
      <c r="B29" s="154">
        <v>1485.4065061943832</v>
      </c>
      <c r="C29" s="147"/>
      <c r="D29" s="154">
        <v>1035.2709257285976</v>
      </c>
    </row>
    <row r="30" spans="1:4">
      <c r="C30" s="147"/>
    </row>
    <row r="31" spans="1:4">
      <c r="C31" s="147"/>
    </row>
    <row r="32" spans="1:4">
      <c r="C32" s="147"/>
      <c r="D32" s="15" t="s">
        <v>71</v>
      </c>
    </row>
    <row r="33" spans="1:4" ht="30">
      <c r="A33" s="156"/>
      <c r="B33" s="137" t="s">
        <v>168</v>
      </c>
      <c r="C33" s="147"/>
      <c r="D33" s="137" t="s">
        <v>169</v>
      </c>
    </row>
    <row r="34" spans="1:4">
      <c r="A34" s="139" t="s">
        <v>1</v>
      </c>
      <c r="B34" s="140">
        <v>12150.043572577215</v>
      </c>
      <c r="C34" s="147"/>
      <c r="D34" s="140">
        <v>12279.896957176083</v>
      </c>
    </row>
    <row r="35" spans="1:4">
      <c r="A35" s="142" t="s">
        <v>2</v>
      </c>
      <c r="B35" s="143">
        <v>-7464.6438361546634</v>
      </c>
      <c r="C35" s="147"/>
      <c r="D35" s="143">
        <v>-7096.4584095950622</v>
      </c>
    </row>
    <row r="36" spans="1:4">
      <c r="A36" s="145" t="s">
        <v>3</v>
      </c>
      <c r="B36" s="146">
        <v>4685.3997364225525</v>
      </c>
      <c r="C36" s="147"/>
      <c r="D36" s="146">
        <v>5183.4385475810195</v>
      </c>
    </row>
    <row r="37" spans="1:4">
      <c r="A37" s="139" t="s">
        <v>4</v>
      </c>
      <c r="B37" s="148">
        <v>-1151.2684827969795</v>
      </c>
      <c r="C37" s="147"/>
      <c r="D37" s="148">
        <v>-1340.5420304136485</v>
      </c>
    </row>
    <row r="38" spans="1:4">
      <c r="A38" s="149" t="s">
        <v>5</v>
      </c>
      <c r="B38" s="148">
        <v>-723.37519716587576</v>
      </c>
      <c r="C38" s="147"/>
      <c r="D38" s="150">
        <v>-864.26533428262087</v>
      </c>
    </row>
    <row r="39" spans="1:4">
      <c r="A39" s="149" t="s">
        <v>6</v>
      </c>
      <c r="B39" s="148">
        <v>175.9440583550068</v>
      </c>
      <c r="C39" s="147"/>
      <c r="D39" s="151">
        <v>200.38827843330921</v>
      </c>
    </row>
    <row r="40" spans="1:4">
      <c r="A40" s="149" t="s">
        <v>7</v>
      </c>
      <c r="B40" s="148">
        <v>-780.68441568621131</v>
      </c>
      <c r="C40" s="147"/>
      <c r="D40" s="150">
        <v>-882.31154709170903</v>
      </c>
    </row>
    <row r="41" spans="1:4">
      <c r="A41" s="149" t="s">
        <v>99</v>
      </c>
      <c r="B41" s="148">
        <v>176.84707170010103</v>
      </c>
      <c r="C41" s="147"/>
      <c r="D41" s="151">
        <v>205.64657252737226</v>
      </c>
    </row>
    <row r="42" spans="1:4">
      <c r="A42" s="152" t="s">
        <v>8</v>
      </c>
      <c r="B42" s="148">
        <v>-583.20290388183423</v>
      </c>
      <c r="C42" s="147"/>
      <c r="D42" s="157">
        <v>-349.97171716982211</v>
      </c>
    </row>
    <row r="43" spans="1:4">
      <c r="A43" s="145" t="s">
        <v>9</v>
      </c>
      <c r="B43" s="154">
        <v>2950.9283497437391</v>
      </c>
      <c r="C43" s="147"/>
      <c r="D43" s="154">
        <v>3492.9247999975496</v>
      </c>
    </row>
    <row r="44" spans="1:4">
      <c r="A44" s="142" t="s">
        <v>10</v>
      </c>
      <c r="B44" s="155">
        <v>-1203.8725636262561</v>
      </c>
      <c r="C44" s="147"/>
      <c r="D44" s="155">
        <v>-1317.6778381604231</v>
      </c>
    </row>
    <row r="45" spans="1:4">
      <c r="A45" s="145" t="s">
        <v>75</v>
      </c>
      <c r="B45" s="154">
        <v>1747.0557861174832</v>
      </c>
      <c r="C45" s="147"/>
      <c r="D45" s="154">
        <v>2175.246961837126</v>
      </c>
    </row>
    <row r="46" spans="1:4">
      <c r="A46" s="139" t="s">
        <v>171</v>
      </c>
      <c r="B46" s="148">
        <v>-706.06359296603932</v>
      </c>
      <c r="C46" s="147"/>
      <c r="D46" s="148">
        <v>-816.60390636112743</v>
      </c>
    </row>
    <row r="47" spans="1:4">
      <c r="A47" s="139" t="s">
        <v>172</v>
      </c>
      <c r="B47" s="148">
        <v>306.60388059680321</v>
      </c>
      <c r="C47" s="147"/>
      <c r="D47" s="148">
        <v>300.09251069057206</v>
      </c>
    </row>
    <row r="48" spans="1:4">
      <c r="A48" s="139" t="s">
        <v>11</v>
      </c>
      <c r="B48" s="140">
        <v>-399.45971236923612</v>
      </c>
      <c r="C48" s="147"/>
      <c r="D48" s="140">
        <v>-516.51139567055543</v>
      </c>
    </row>
    <row r="49" spans="1:4">
      <c r="A49" s="158" t="s">
        <v>137</v>
      </c>
      <c r="B49" s="140">
        <v>215.82017615057205</v>
      </c>
      <c r="C49" s="147"/>
      <c r="D49" s="140">
        <v>-54.800111186421759</v>
      </c>
    </row>
    <row r="50" spans="1:4">
      <c r="A50" s="145" t="s">
        <v>76</v>
      </c>
      <c r="B50" s="154">
        <v>1563.4162498988192</v>
      </c>
      <c r="C50" s="147"/>
      <c r="D50" s="154">
        <v>1603.9354549801485</v>
      </c>
    </row>
    <row r="51" spans="1:4">
      <c r="A51" s="142" t="s">
        <v>12</v>
      </c>
      <c r="B51" s="143">
        <v>-311.54411131539672</v>
      </c>
      <c r="C51" s="147"/>
      <c r="D51" s="143">
        <v>-388.28640201116872</v>
      </c>
    </row>
    <row r="52" spans="1:4">
      <c r="A52" s="142" t="s">
        <v>82</v>
      </c>
      <c r="B52" s="143">
        <v>-193.61938528457745</v>
      </c>
      <c r="C52" s="147"/>
      <c r="D52" s="143">
        <v>-198.86387757700982</v>
      </c>
    </row>
    <row r="53" spans="1:4">
      <c r="A53" s="145" t="s">
        <v>13</v>
      </c>
      <c r="B53" s="154">
        <v>1058.2527532988449</v>
      </c>
      <c r="C53" s="147"/>
      <c r="D53" s="154">
        <v>1016.7851753919701</v>
      </c>
    </row>
    <row r="54" spans="1:4">
      <c r="C54" s="147"/>
    </row>
    <row r="55" spans="1:4">
      <c r="C55" s="147"/>
    </row>
  </sheetData>
  <pageMargins left="0.7" right="0.7" top="0.75" bottom="0.75" header="0.3" footer="0.3"/>
  <pageSetup paperSize="9" orientation="portrait" r:id="rId1"/>
  <headerFooter>
    <oddFooter>&amp;C&amp;1#&amp;"Calibri"&amp;12&amp;K008000Internal Use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33"/>
  <sheetViews>
    <sheetView showGridLines="0" zoomScale="90" zoomScaleNormal="90" workbookViewId="0"/>
  </sheetViews>
  <sheetFormatPr baseColWidth="10" defaultColWidth="11.33203125" defaultRowHeight="14"/>
  <cols>
    <col min="1" max="1" width="50.5" style="3" bestFit="1" customWidth="1"/>
    <col min="2" max="3" width="15.1640625" style="3" customWidth="1"/>
    <col min="4" max="4" width="11.33203125" style="3"/>
    <col min="5" max="5" width="12.33203125" style="3" customWidth="1"/>
    <col min="6" max="16384" width="11.33203125" style="3"/>
  </cols>
  <sheetData>
    <row r="2" spans="1:4" ht="12.75" customHeight="1"/>
    <row r="3" spans="1:4" ht="12.75" customHeight="1"/>
    <row r="4" spans="1:4" ht="12.75" customHeight="1"/>
    <row r="5" spans="1:4" ht="19">
      <c r="B5" s="26" t="s">
        <v>34</v>
      </c>
    </row>
    <row r="6" spans="1:4" ht="19">
      <c r="B6" s="26">
        <f>+Balance!A6</f>
        <v>45107</v>
      </c>
      <c r="C6" s="27"/>
      <c r="D6" s="27"/>
    </row>
    <row r="7" spans="1:4" ht="19">
      <c r="B7" s="26" t="s">
        <v>37</v>
      </c>
      <c r="C7" s="28"/>
      <c r="D7" s="28"/>
    </row>
    <row r="8" spans="1:4" ht="15" thickBot="1">
      <c r="D8" s="15" t="s">
        <v>71</v>
      </c>
    </row>
    <row r="9" spans="1:4" ht="29.25" customHeight="1" thickBot="1">
      <c r="A9" s="110"/>
      <c r="B9" s="111" t="str">
        <f>+PyG!B10</f>
        <v>Junio
2023</v>
      </c>
      <c r="C9" s="111" t="str">
        <f>+PyG!C10</f>
        <v>Junio
2022</v>
      </c>
      <c r="D9" s="112" t="s">
        <v>15</v>
      </c>
    </row>
    <row r="10" spans="1:4" ht="15">
      <c r="A10" s="110" t="s">
        <v>175</v>
      </c>
      <c r="B10" s="113">
        <v>2520.6</v>
      </c>
      <c r="C10" s="113">
        <v>2075</v>
      </c>
      <c r="D10" s="113">
        <v>445.59999999999991</v>
      </c>
    </row>
    <row r="11" spans="1:4" ht="15">
      <c r="A11" s="110" t="s">
        <v>124</v>
      </c>
      <c r="B11" s="113">
        <v>2649.6</v>
      </c>
      <c r="C11" s="113">
        <v>2521.5</v>
      </c>
      <c r="D11" s="113">
        <v>128.09999999999991</v>
      </c>
    </row>
    <row r="12" spans="1:4" ht="15">
      <c r="A12" s="110" t="s">
        <v>125</v>
      </c>
      <c r="B12" s="113">
        <v>5.63</v>
      </c>
      <c r="C12" s="113">
        <v>-161</v>
      </c>
      <c r="D12" s="113">
        <v>166.63</v>
      </c>
    </row>
    <row r="13" spans="1:4" ht="15">
      <c r="A13" s="110" t="s">
        <v>126</v>
      </c>
      <c r="B13" s="113">
        <v>0</v>
      </c>
      <c r="C13" s="113">
        <v>0</v>
      </c>
      <c r="D13" s="113">
        <v>0</v>
      </c>
    </row>
    <row r="14" spans="1:4" ht="15">
      <c r="A14" s="110" t="s">
        <v>127</v>
      </c>
      <c r="B14" s="113">
        <v>84.4</v>
      </c>
      <c r="C14" s="113">
        <v>62.1</v>
      </c>
      <c r="D14" s="113">
        <v>22.300000000000004</v>
      </c>
    </row>
    <row r="15" spans="1:4" ht="15">
      <c r="A15" s="110" t="s">
        <v>128</v>
      </c>
      <c r="B15" s="113">
        <v>241.2</v>
      </c>
      <c r="C15" s="113">
        <v>392.4</v>
      </c>
      <c r="D15" s="113">
        <v>-151.19999999999999</v>
      </c>
    </row>
    <row r="16" spans="1:4" ht="15">
      <c r="A16" s="110" t="s">
        <v>129</v>
      </c>
      <c r="B16" s="113">
        <v>35.49</v>
      </c>
      <c r="C16" s="113">
        <v>35.4</v>
      </c>
      <c r="D16" s="113">
        <v>9.0000000000003411E-2</v>
      </c>
    </row>
    <row r="17" spans="1:4" ht="15">
      <c r="A17" s="110" t="s">
        <v>130</v>
      </c>
      <c r="B17" s="113">
        <v>12.5</v>
      </c>
      <c r="C17" s="113">
        <v>20.5</v>
      </c>
      <c r="D17" s="113">
        <v>-8</v>
      </c>
    </row>
    <row r="18" spans="1:4" ht="15">
      <c r="A18" s="110" t="s">
        <v>131</v>
      </c>
      <c r="B18" s="113">
        <v>-40.700000000000003</v>
      </c>
      <c r="C18" s="113">
        <v>-41.5</v>
      </c>
      <c r="D18" s="113">
        <v>0.79999999999999716</v>
      </c>
    </row>
    <row r="19" spans="1:4" ht="15">
      <c r="A19" s="110" t="s">
        <v>135</v>
      </c>
      <c r="B19" s="113">
        <v>221.70000000000002</v>
      </c>
      <c r="C19" s="113">
        <v>656.00800000000004</v>
      </c>
      <c r="D19" s="113">
        <v>-434.30799999999999</v>
      </c>
    </row>
    <row r="20" spans="1:4">
      <c r="A20" s="114" t="s">
        <v>132</v>
      </c>
      <c r="B20" s="115">
        <v>5730.4199999999992</v>
      </c>
      <c r="C20" s="115">
        <v>5560.4079999999994</v>
      </c>
      <c r="D20" s="116">
        <v>170.01199999999972</v>
      </c>
    </row>
    <row r="21" spans="1:4" ht="6" customHeight="1">
      <c r="A21" s="110"/>
      <c r="B21" s="117"/>
      <c r="C21" s="110"/>
      <c r="D21" s="110"/>
    </row>
    <row r="22" spans="1:4" ht="15">
      <c r="A22" s="110" t="s">
        <v>86</v>
      </c>
      <c r="B22" s="113">
        <v>-266.5</v>
      </c>
      <c r="C22" s="113">
        <v>-384.5</v>
      </c>
      <c r="D22" s="113">
        <v>118</v>
      </c>
    </row>
    <row r="23" spans="1:4" ht="15">
      <c r="A23" s="54" t="s">
        <v>39</v>
      </c>
      <c r="B23" s="118">
        <v>-5443.7</v>
      </c>
      <c r="C23" s="118">
        <v>-5043.8</v>
      </c>
      <c r="D23" s="118">
        <v>-399.89999999999964</v>
      </c>
    </row>
    <row r="24" spans="1:4" ht="15">
      <c r="A24" s="119" t="s">
        <v>140</v>
      </c>
      <c r="B24" s="113">
        <v>-4554.8999999999996</v>
      </c>
      <c r="C24" s="113">
        <v>-4471</v>
      </c>
      <c r="D24" s="113">
        <v>-83.899999999999636</v>
      </c>
    </row>
    <row r="25" spans="1:4" ht="15">
      <c r="A25" s="119" t="s">
        <v>141</v>
      </c>
      <c r="B25" s="113">
        <v>0</v>
      </c>
      <c r="C25" s="113">
        <v>0</v>
      </c>
      <c r="D25" s="113">
        <v>0</v>
      </c>
    </row>
    <row r="26" spans="1:4" ht="15">
      <c r="A26" s="119" t="s">
        <v>142</v>
      </c>
      <c r="B26" s="113">
        <v>-888.8</v>
      </c>
      <c r="C26" s="113">
        <v>-572.79999999999995</v>
      </c>
      <c r="D26" s="113">
        <v>-316</v>
      </c>
    </row>
    <row r="27" spans="1:4" ht="15">
      <c r="A27" s="119" t="s">
        <v>143</v>
      </c>
      <c r="B27" s="113">
        <v>0</v>
      </c>
      <c r="C27" s="113">
        <v>0</v>
      </c>
      <c r="D27" s="113">
        <v>0</v>
      </c>
    </row>
    <row r="28" spans="1:4" ht="15">
      <c r="A28" s="110" t="s">
        <v>123</v>
      </c>
      <c r="B28" s="113">
        <v>0</v>
      </c>
      <c r="C28" s="113">
        <v>0</v>
      </c>
      <c r="D28" s="113">
        <v>0</v>
      </c>
    </row>
    <row r="29" spans="1:4" ht="15">
      <c r="A29" s="110" t="s">
        <v>138</v>
      </c>
      <c r="B29" s="113">
        <v>203.6</v>
      </c>
      <c r="C29" s="113">
        <v>0</v>
      </c>
      <c r="D29" s="113">
        <v>203.6</v>
      </c>
    </row>
    <row r="30" spans="1:4" ht="15">
      <c r="A30" s="110" t="s">
        <v>136</v>
      </c>
      <c r="B30" s="113">
        <v>0</v>
      </c>
      <c r="C30" s="113">
        <v>0</v>
      </c>
      <c r="D30" s="113">
        <v>0</v>
      </c>
    </row>
    <row r="31" spans="1:4" ht="15">
      <c r="A31" s="110" t="s">
        <v>35</v>
      </c>
      <c r="B31" s="113">
        <v>-155.5</v>
      </c>
      <c r="C31" s="113">
        <v>-1863.1</v>
      </c>
      <c r="D31" s="113">
        <v>1707.6</v>
      </c>
    </row>
    <row r="32" spans="1:4" ht="15">
      <c r="A32" s="110" t="s">
        <v>87</v>
      </c>
      <c r="B32" s="113">
        <v>-1609</v>
      </c>
      <c r="C32" s="113">
        <v>-867.4</v>
      </c>
      <c r="D32" s="113">
        <v>-741.6</v>
      </c>
    </row>
    <row r="33" spans="1:4">
      <c r="A33" s="120" t="s">
        <v>74</v>
      </c>
      <c r="B33" s="121">
        <v>-1540.6800000000007</v>
      </c>
      <c r="C33" s="121">
        <v>-2598.3920000000007</v>
      </c>
      <c r="D33" s="121">
        <v>1057.712</v>
      </c>
    </row>
  </sheetData>
  <pageMargins left="0.7" right="0.7" top="0.75" bottom="0.75" header="0.3" footer="0.3"/>
  <pageSetup paperSize="9" scale="88" orientation="portrait" r:id="rId1"/>
  <headerFooter>
    <oddFooter>&amp;C&amp;1#&amp;"Calibri"&amp;12&amp;K008000Internal Use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Balance</vt:lpstr>
      <vt:lpstr>PyG</vt:lpstr>
      <vt:lpstr>Negocios</vt:lpstr>
      <vt:lpstr>Redes</vt:lpstr>
      <vt:lpstr>Prod. de Electrcidad y Clientes</vt:lpstr>
      <vt:lpstr>Cuenta por Países</vt:lpstr>
      <vt:lpstr>Trimestrales</vt:lpstr>
      <vt:lpstr>EOAF</vt:lpstr>
    </vt:vector>
  </TitlesOfParts>
  <Manager/>
  <Company>IBERDROLA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Balance de situación 2023 1S</dc:title>
  <dc:subject/>
  <dc:creator/>
  <cp:keywords/>
  <dc:description/>
  <cp:lastModifiedBy>Microsoft Office User</cp:lastModifiedBy>
  <cp:lastPrinted>2013-02-12T12:03:51Z</cp:lastPrinted>
  <dcterms:created xsi:type="dcterms:W3CDTF">2008-07-23T13:57:08Z</dcterms:created>
  <dcterms:modified xsi:type="dcterms:W3CDTF">2023-07-27T05:55:33Z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1601507817</vt:i4>
  </property>
  <property fmtid="{D5CDD505-2E9C-101B-9397-08002B2CF9AE}" pid="3" name="_NewReviewCycle">
    <vt:lpwstr/>
  </property>
  <property fmtid="{D5CDD505-2E9C-101B-9397-08002B2CF9AE}" pid="4" name="_EmailSubject">
    <vt:lpwstr>IBERDROLA (20/07/2016): H12016 RESULTS / RESULTADOS PRIMER SEMESTRE 2016</vt:lpwstr>
  </property>
  <property fmtid="{D5CDD505-2E9C-101B-9397-08002B2CF9AE}" pid="5" name="_AuthorEmail">
    <vt:lpwstr>investor.relations@iberdrola.es</vt:lpwstr>
  </property>
  <property fmtid="{D5CDD505-2E9C-101B-9397-08002B2CF9AE}" pid="6" name="_AuthorEmailDisplayName">
    <vt:lpwstr>Iberdrola InvestorRelations</vt:lpwstr>
  </property>
  <property fmtid="{D5CDD505-2E9C-101B-9397-08002B2CF9AE}" pid="7" name="_ReviewingToolsShownOnc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2023-07-24T09:40:38Z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d0c07735-b3c0-4ffb-bd09-822b09c5d7c0</vt:lpwstr>
  </property>
  <property fmtid="{D5CDD505-2E9C-101B-9397-08002B2CF9AE}" pid="14" name="MSIP_Label_019c027e-33b7-45fc-a572-8ffa5d09ec36_ContentBits">
    <vt:lpwstr>2</vt:lpwstr>
  </property>
</Properties>
</file>