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408" windowWidth="16380" windowHeight="10236" tabRatio="778" activeTab="7"/>
  </bookViews>
  <sheets>
    <sheet name="Balance" sheetId="1" r:id="rId1"/>
    <sheet name="PyG" sheetId="2" r:id="rId2"/>
    <sheet name="Negocios" sheetId="3" r:id="rId3"/>
    <sheet name="Redes" sheetId="4" r:id="rId4"/>
    <sheet name="Renovables" sheetId="5" r:id="rId5"/>
    <sheet name="Generación y Clientes" sheetId="6" r:id="rId6"/>
    <sheet name="EOAF" sheetId="7" r:id="rId7"/>
    <sheet name="Trimestrales" sheetId="8" r:id="rId8"/>
  </sheets>
  <definedNames>
    <definedName name="_xlnm.Print_Area" localSheetId="5">'Generación y Clientes'!$A$1:$D$47</definedName>
  </definedNames>
  <calcPr fullCalcOnLoad="1"/>
</workbook>
</file>

<file path=xl/sharedStrings.xml><?xml version="1.0" encoding="utf-8"?>
<sst xmlns="http://schemas.openxmlformats.org/spreadsheetml/2006/main" count="388" uniqueCount="171">
  <si>
    <t>%</t>
  </si>
  <si>
    <t xml:space="preserve"> INGRESOS</t>
  </si>
  <si>
    <t xml:space="preserve"> APROVISIONAMIENTOS</t>
  </si>
  <si>
    <t>MARGEN BRUTO</t>
  </si>
  <si>
    <t>GASTO OPERATIVO NETO</t>
  </si>
  <si>
    <t xml:space="preserve">     Personal</t>
  </si>
  <si>
    <t xml:space="preserve">     Trabajos para el inmovilizado</t>
  </si>
  <si>
    <t xml:space="preserve">     Servicio exterior</t>
  </si>
  <si>
    <t>TRIBUTOS</t>
  </si>
  <si>
    <t>EBITDA</t>
  </si>
  <si>
    <t xml:space="preserve"> AMORTIZACIONES y PROVISIONES</t>
  </si>
  <si>
    <t>RDO. FINANCIERO</t>
  </si>
  <si>
    <t xml:space="preserve"> Impuesto sobre sociedades</t>
  </si>
  <si>
    <t>BENEFICIO NETO</t>
  </si>
  <si>
    <t>BALANCE DE SITUACIÓN</t>
  </si>
  <si>
    <t>Diciembre</t>
  </si>
  <si>
    <t>Variación</t>
  </si>
  <si>
    <t>TOTAL ACTIVO</t>
  </si>
  <si>
    <t>Aprovisionamientos</t>
  </si>
  <si>
    <t xml:space="preserve">GASTOS OPERATIVOS NETOS </t>
  </si>
  <si>
    <t xml:space="preserve">     Servicio Exterior</t>
  </si>
  <si>
    <t>Amortiz. y Provisiones</t>
  </si>
  <si>
    <t>EBIT / Bº Explotación</t>
  </si>
  <si>
    <t>Resultado Financiero</t>
  </si>
  <si>
    <t>De sociedades por el método de participación</t>
  </si>
  <si>
    <t>I.S. y minoritarios</t>
  </si>
  <si>
    <t>Beneficio Neto</t>
  </si>
  <si>
    <t>Ingresos</t>
  </si>
  <si>
    <t>Tributos</t>
  </si>
  <si>
    <t xml:space="preserve"> Ingresos</t>
  </si>
  <si>
    <t xml:space="preserve"> Aprovisionamientos</t>
  </si>
  <si>
    <t>Amortizaciones, provisiones y otras</t>
  </si>
  <si>
    <t xml:space="preserve"> Resultado Financiero</t>
  </si>
  <si>
    <t xml:space="preserve"> De sociedades por método participación</t>
  </si>
  <si>
    <t>BENEFICIO ANTES IMPUESTOS</t>
  </si>
  <si>
    <t xml:space="preserve"> Impuesto sociedades y minoritarios</t>
  </si>
  <si>
    <t xml:space="preserve">   ESTADO DE ORIGEN Y APLICACIÓN DE FONDOS</t>
  </si>
  <si>
    <t>Diferencias de conversión</t>
  </si>
  <si>
    <t xml:space="preserve">(No Auditados) </t>
  </si>
  <si>
    <t>(No Auditados)</t>
  </si>
  <si>
    <t>CUENTA DE PÉRDIDAS Y GANANCIAS</t>
  </si>
  <si>
    <t>Total aplicaciones de Cash Flow:</t>
  </si>
  <si>
    <t>Renovables</t>
  </si>
  <si>
    <t>Otros Negocios</t>
  </si>
  <si>
    <t>Corporación y Ajustes</t>
  </si>
  <si>
    <t>ESPAÑA</t>
  </si>
  <si>
    <t>REINO UNIDO</t>
  </si>
  <si>
    <t>MEXICO</t>
  </si>
  <si>
    <t xml:space="preserve">  </t>
  </si>
  <si>
    <t>EEUU</t>
  </si>
  <si>
    <t>ACTIVOS NO CORRIENTES:</t>
  </si>
  <si>
    <t>Activo Intangible</t>
  </si>
  <si>
    <t>Inversiones inmobiliarias</t>
  </si>
  <si>
    <t>Propiedad, planta y equipo</t>
  </si>
  <si>
    <t>Inversiones financieras no corrientes</t>
  </si>
  <si>
    <t>Impuestos diferidos activos</t>
  </si>
  <si>
    <t>ACTIVOS CORRIENTES:</t>
  </si>
  <si>
    <t>Combustible nuclear</t>
  </si>
  <si>
    <t>Existencias</t>
  </si>
  <si>
    <t>Inversiones financieras corrientes</t>
  </si>
  <si>
    <t>Activos por impuestos corrientes</t>
  </si>
  <si>
    <t>PATRIMONIO NETO:</t>
  </si>
  <si>
    <t>De la sociedad dominante</t>
  </si>
  <si>
    <t>PASIVOS NO CORRIENTES:</t>
  </si>
  <si>
    <t>Impuestos diferidos pasivos</t>
  </si>
  <si>
    <t>PASIVOS CORRIENTES:</t>
  </si>
  <si>
    <t>Pasivos por impuestos corrientes</t>
  </si>
  <si>
    <t>Otros pasivos corrientes</t>
  </si>
  <si>
    <t>BRASIL</t>
  </si>
  <si>
    <t>Gastos Financieros</t>
  </si>
  <si>
    <t>Ingresos Financieros</t>
  </si>
  <si>
    <t xml:space="preserve"> RDO. SOCIEDADES MÉTODO DE PARTICIPACIÓN</t>
  </si>
  <si>
    <t>Efectivo y otros medios equivalentes</t>
  </si>
  <si>
    <t>TOTAL PATRIMONIO NETO Y PASIVO</t>
  </si>
  <si>
    <t>(No Auditado)</t>
  </si>
  <si>
    <t>(No Auditada)</t>
  </si>
  <si>
    <t>NEGOCIO RENOVABLES</t>
  </si>
  <si>
    <t>NEGOCIO GENERACIÓN Y CLIENTES</t>
  </si>
  <si>
    <t>M Eur</t>
  </si>
  <si>
    <t>Eliminaciones</t>
  </si>
  <si>
    <t>NEGOCIO REDES</t>
  </si>
  <si>
    <t>Redes</t>
  </si>
  <si>
    <t>Otros</t>
  </si>
  <si>
    <t>Generación y Clientes</t>
  </si>
  <si>
    <t>Disminución/(Aumento) en deuda neta</t>
  </si>
  <si>
    <t>EBIT</t>
  </si>
  <si>
    <t>BAI</t>
  </si>
  <si>
    <t>Cifra de Negocios</t>
  </si>
  <si>
    <t>B.A.I.</t>
  </si>
  <si>
    <t xml:space="preserve"> De sociedades por el método participación</t>
  </si>
  <si>
    <t>MÉXICO</t>
  </si>
  <si>
    <t>CUENTA DE PÉRDIDAS Y GANANCIAS POR NEGOCIOS</t>
  </si>
  <si>
    <t xml:space="preserve"> Minoritarios</t>
  </si>
  <si>
    <t>PATRIMONIO NETO Y PASIVO</t>
  </si>
  <si>
    <t>ACTIVO</t>
  </si>
  <si>
    <t>Otros pasivos no corrientes</t>
  </si>
  <si>
    <t>Pago de dividendos accionistas Iberdrola</t>
  </si>
  <si>
    <t>Otras variaciones</t>
  </si>
  <si>
    <t>Deudores comerciales y otros activos no corrientes</t>
  </si>
  <si>
    <t>Deudores comerciales y otros activos corrientes</t>
  </si>
  <si>
    <t>Instalaciones cedidas y financiadas por terceros</t>
  </si>
  <si>
    <t>Pasivos financieros no corrientes</t>
  </si>
  <si>
    <t xml:space="preserve">  Deudas con entidades de crédito y obligaciones u otros valores negociables</t>
  </si>
  <si>
    <t xml:space="preserve">  Instrumentos de capital con características de pasivo financiero</t>
  </si>
  <si>
    <t xml:space="preserve">  Instrumentos financieros derivados</t>
  </si>
  <si>
    <t xml:space="preserve">  Arrendamientos </t>
  </si>
  <si>
    <t xml:space="preserve">  Otros pasivos financieros no corrientes</t>
  </si>
  <si>
    <t>Pasivos financieros corrientes</t>
  </si>
  <si>
    <t>De participaciones no dominantes</t>
  </si>
  <si>
    <t>(*) Re-expresado</t>
  </si>
  <si>
    <t>IEI</t>
  </si>
  <si>
    <t xml:space="preserve">     Otros resultados de explotación</t>
  </si>
  <si>
    <t xml:space="preserve">  Fondo de comercio</t>
  </si>
  <si>
    <t xml:space="preserve">  Otros activos intangibles</t>
  </si>
  <si>
    <t xml:space="preserve">  Propiedad, planta y equipo en explotación</t>
  </si>
  <si>
    <t xml:space="preserve">  Propiedad, planta y equipo en curso</t>
  </si>
  <si>
    <t>Activo por derechos de uso</t>
  </si>
  <si>
    <t xml:space="preserve">  Participaciones contabilizadas por el método de participación</t>
  </si>
  <si>
    <t xml:space="preserve">  Cartera de valores no corrientes</t>
  </si>
  <si>
    <t xml:space="preserve">  Otras inversiones financieras no corrientes</t>
  </si>
  <si>
    <t xml:space="preserve">  Activos por impuestos corrientes</t>
  </si>
  <si>
    <t xml:space="preserve">  Otras cuentas a cobrar a Administraciones Públicas</t>
  </si>
  <si>
    <t xml:space="preserve">  Deudores comerciales y otros activos corrientes</t>
  </si>
  <si>
    <t xml:space="preserve">  Otras inversiones financieras corrientes</t>
  </si>
  <si>
    <t xml:space="preserve">  Capital suscrito</t>
  </si>
  <si>
    <t xml:space="preserve">  Ajustes por cambio de valor</t>
  </si>
  <si>
    <t xml:space="preserve">  Otras reservas</t>
  </si>
  <si>
    <t xml:space="preserve">  Acciones propias en cartera</t>
  </si>
  <si>
    <t xml:space="preserve">  Diferencias de conversión</t>
  </si>
  <si>
    <t xml:space="preserve">  Resultado neto del periodo</t>
  </si>
  <si>
    <t>De obligaciones perpetuas subordinadas</t>
  </si>
  <si>
    <t>Subvenciones de capital</t>
  </si>
  <si>
    <t>Provisiones no corrientes</t>
  </si>
  <si>
    <t xml:space="preserve">  Provisiones para pensiones y obligaciones similares </t>
  </si>
  <si>
    <t xml:space="preserve">  Otras provisiones</t>
  </si>
  <si>
    <t>Provisiones corrientes</t>
  </si>
  <si>
    <t xml:space="preserve">  Provisiones para pensiones y obligaciones similares</t>
  </si>
  <si>
    <t xml:space="preserve">  Acreedores comerciales </t>
  </si>
  <si>
    <t xml:space="preserve">  Otros pasivos financieros corrientes</t>
  </si>
  <si>
    <t xml:space="preserve">  Pasivos por impuestos corrientes</t>
  </si>
  <si>
    <t xml:space="preserve">  Otras cuentas a pagar a Administraciones Públicas</t>
  </si>
  <si>
    <t xml:space="preserve">  Otros pasivos corrientes</t>
  </si>
  <si>
    <t>Ampliación de capital</t>
  </si>
  <si>
    <t xml:space="preserve"> </t>
  </si>
  <si>
    <t>CUENTA DE PÉRDIDAS Y GANANCIAS POR TRIMESTRE</t>
  </si>
  <si>
    <t xml:space="preserve"> ENE-MAR 2021</t>
  </si>
  <si>
    <t xml:space="preserve"> ABR-JUN 2021</t>
  </si>
  <si>
    <t xml:space="preserve"> ENE-MAR 2020*</t>
  </si>
  <si>
    <t xml:space="preserve"> ABR-JUN 2020*</t>
  </si>
  <si>
    <t>Septiembre</t>
  </si>
  <si>
    <t>Septiembre
2021</t>
  </si>
  <si>
    <t>Septiembre 
2020 (*)</t>
  </si>
  <si>
    <t>9M2021</t>
  </si>
  <si>
    <t>9M2020</t>
  </si>
  <si>
    <t>Amortizaciones y provisiones (+)</t>
  </si>
  <si>
    <t>Resultados sociedades método participación (-)</t>
  </si>
  <si>
    <t>Resultado activos no corrientes (-)</t>
  </si>
  <si>
    <t>Actualización financiera provisiones (+)</t>
  </si>
  <si>
    <t>Socios externos (+)</t>
  </si>
  <si>
    <t>Ajuste por partidas deducibles de impuestos (+)</t>
  </si>
  <si>
    <t>Dividendos sociedades método participación (+)</t>
  </si>
  <si>
    <t>Imputación a resultados de subvenciones de capital (-)</t>
  </si>
  <si>
    <t>Otros ajustes P&amp;L</t>
  </si>
  <si>
    <t>FFO</t>
  </si>
  <si>
    <t xml:space="preserve">     Inversiones brutas</t>
  </si>
  <si>
    <t xml:space="preserve">     Desinversiones no core</t>
  </si>
  <si>
    <t xml:space="preserve">     Inversión autocartera</t>
  </si>
  <si>
    <t xml:space="preserve">   Emisión/ Híbrido</t>
  </si>
  <si>
    <t>Compra Neoenergia Brasilia</t>
  </si>
  <si>
    <t xml:space="preserve"> JUL-SEPT 2021</t>
  </si>
  <si>
    <t xml:space="preserve"> JUL-SEPT 2020*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</si>
</sst>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mmm\-yyyy"/>
    <numFmt numFmtId="166" formatCode="0.0"/>
    <numFmt numFmtId="167" formatCode="#,###.0;\(#,###.0\)"/>
    <numFmt numFmtId="168" formatCode="#,###.0;\(\-#,###.0\)"/>
    <numFmt numFmtId="169" formatCode="_-* #,##0.00\ [$€]_-;\-* #,##0.00\ [$€]_-;_-* &quot;-&quot;??\ [$€]_-;_-@_-"/>
    <numFmt numFmtId="170" formatCode="[$-F800]dddd\,\ mmmm\ dd\,\ yyyy"/>
    <numFmt numFmtId="171" formatCode="#,##0.000"/>
    <numFmt numFmtId="172" formatCode="#,##0.0"/>
    <numFmt numFmtId="173" formatCode="#,###.00;\(#,###.00\)"/>
    <numFmt numFmtId="174" formatCode="#,##0\ \ \ ;\(#,##0\)\ \ \ ;\-\ \ \ "/>
    <numFmt numFmtId="175" formatCode="_-* #,##0_-;\-* #,##0_-;_-* &quot;-&quot;??_-;_-@_-"/>
    <numFmt numFmtId="176" formatCode="_-* #,##0\ _€_-;\-* #,##0\ _€_-;_-* &quot;-&quot;??\ _€_-;_-@_-"/>
  </numFmts>
  <fonts count="71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2"/>
      <name val="TrueOptima"/>
      <family val="0"/>
    </font>
    <font>
      <b/>
      <i/>
      <sz val="14"/>
      <color indexed="17"/>
      <name val="Calibri"/>
      <family val="2"/>
    </font>
    <font>
      <b/>
      <i/>
      <sz val="14"/>
      <color indexed="55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17"/>
      <name val="Calibri"/>
      <family val="2"/>
    </font>
    <font>
      <sz val="10"/>
      <color indexed="17"/>
      <name val="Calibri"/>
      <family val="2"/>
    </font>
    <font>
      <b/>
      <sz val="10"/>
      <color indexed="9"/>
      <name val="Calibri"/>
      <family val="2"/>
    </font>
    <font>
      <i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17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i/>
      <sz val="14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4"/>
      <color rgb="FF008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8000"/>
      <name val="Calibri"/>
      <family val="2"/>
    </font>
    <font>
      <sz val="10"/>
      <color rgb="FF008000"/>
      <name val="Calibri"/>
      <family val="2"/>
    </font>
    <font>
      <b/>
      <sz val="10"/>
      <color rgb="FFFFFFFF"/>
      <name val="Calibri"/>
      <family val="2"/>
    </font>
    <font>
      <i/>
      <sz val="10"/>
      <color rgb="FF000000"/>
      <name val="Calibri"/>
      <family val="2"/>
    </font>
    <font>
      <sz val="10"/>
      <color rgb="FFFFFFFF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2"/>
      <color rgb="FF006600"/>
      <name val="Calibri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8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>
        <color rgb="FF008000"/>
      </left>
      <right/>
      <top style="medium">
        <color rgb="FF008000"/>
      </top>
      <bottom style="medium">
        <color rgb="FF008000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5" fillId="0" borderId="0">
      <alignment/>
      <protection/>
    </xf>
    <xf numFmtId="0" fontId="3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43" fontId="41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1" applyNumberFormat="0" applyAlignment="0" applyProtection="0"/>
    <xf numFmtId="44" fontId="2" fillId="0" borderId="0" applyFon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58" fillId="33" borderId="0" xfId="0" applyFont="1" applyFill="1" applyAlignment="1">
      <alignment horizontal="centerContinuous"/>
    </xf>
    <xf numFmtId="0" fontId="7" fillId="33" borderId="0" xfId="0" applyFont="1" applyFill="1" applyAlignment="1">
      <alignment horizontal="centerContinuous"/>
    </xf>
    <xf numFmtId="0" fontId="59" fillId="0" borderId="0" xfId="0" applyFont="1" applyAlignment="1">
      <alignment/>
    </xf>
    <xf numFmtId="165" fontId="58" fillId="33" borderId="0" xfId="0" applyNumberFormat="1" applyFont="1" applyFill="1" applyAlignment="1">
      <alignment horizontal="centerContinuous"/>
    </xf>
    <xf numFmtId="0" fontId="60" fillId="0" borderId="0" xfId="61" applyFont="1" applyFill="1" applyBorder="1">
      <alignment/>
      <protection/>
    </xf>
    <xf numFmtId="171" fontId="60" fillId="0" borderId="0" xfId="61" applyNumberFormat="1" applyFont="1" applyFill="1" applyBorder="1">
      <alignment/>
      <protection/>
    </xf>
    <xf numFmtId="171" fontId="9" fillId="34" borderId="0" xfId="0" applyNumberFormat="1" applyFont="1" applyFill="1" applyBorder="1" applyAlignment="1">
      <alignment/>
    </xf>
    <xf numFmtId="171" fontId="61" fillId="34" borderId="0" xfId="0" applyNumberFormat="1" applyFont="1" applyFill="1" applyBorder="1" applyAlignment="1">
      <alignment horizontal="right"/>
    </xf>
    <xf numFmtId="171" fontId="62" fillId="34" borderId="0" xfId="0" applyNumberFormat="1" applyFont="1" applyFill="1" applyBorder="1" applyAlignment="1">
      <alignment horizontal="right"/>
    </xf>
    <xf numFmtId="3" fontId="63" fillId="35" borderId="0" xfId="0" applyNumberFormat="1" applyFont="1" applyFill="1" applyBorder="1" applyAlignment="1">
      <alignment horizontal="center"/>
    </xf>
    <xf numFmtId="0" fontId="64" fillId="36" borderId="0" xfId="61" applyNumberFormat="1" applyFont="1" applyFill="1" applyBorder="1" applyAlignment="1">
      <alignment horizontal="right"/>
      <protection/>
    </xf>
    <xf numFmtId="0" fontId="63" fillId="35" borderId="0" xfId="0" applyNumberFormat="1" applyFont="1" applyFill="1" applyBorder="1" applyAlignment="1">
      <alignment horizontal="center"/>
    </xf>
    <xf numFmtId="3" fontId="65" fillId="35" borderId="0" xfId="0" applyNumberFormat="1" applyFont="1" applyFill="1" applyBorder="1" applyAlignment="1">
      <alignment horizontal="center"/>
    </xf>
    <xf numFmtId="3" fontId="15" fillId="0" borderId="0" xfId="16" applyNumberFormat="1" applyFont="1" applyFill="1" applyBorder="1" applyAlignment="1">
      <alignment horizontal="left"/>
    </xf>
    <xf numFmtId="3" fontId="60" fillId="0" borderId="0" xfId="61" applyNumberFormat="1" applyFont="1" applyFill="1" applyBorder="1">
      <alignment/>
      <protection/>
    </xf>
    <xf numFmtId="3" fontId="15" fillId="37" borderId="0" xfId="16" applyNumberFormat="1" applyFont="1" applyFill="1" applyBorder="1" applyAlignment="1">
      <alignment horizontal="left"/>
    </xf>
    <xf numFmtId="3" fontId="15" fillId="0" borderId="0" xfId="16" applyNumberFormat="1" applyFont="1" applyFill="1" applyBorder="1" applyAlignment="1">
      <alignment horizontal="left" indent="1"/>
    </xf>
    <xf numFmtId="3" fontId="15" fillId="0" borderId="0" xfId="16" applyNumberFormat="1" applyFont="1" applyFill="1" applyBorder="1" applyAlignment="1">
      <alignment/>
    </xf>
    <xf numFmtId="3" fontId="9" fillId="0" borderId="0" xfId="16" applyNumberFormat="1" applyFont="1" applyFill="1" applyBorder="1" applyAlignment="1">
      <alignment horizontal="left" indent="2"/>
    </xf>
    <xf numFmtId="3" fontId="9" fillId="0" borderId="0" xfId="16" applyNumberFormat="1" applyFont="1" applyFill="1" applyBorder="1" applyAlignment="1">
      <alignment/>
    </xf>
    <xf numFmtId="3" fontId="15" fillId="37" borderId="0" xfId="16" applyNumberFormat="1" applyFont="1" applyFill="1" applyBorder="1" applyAlignment="1">
      <alignment/>
    </xf>
    <xf numFmtId="3" fontId="66" fillId="0" borderId="0" xfId="16" applyNumberFormat="1" applyFont="1" applyFill="1" applyBorder="1" applyAlignment="1">
      <alignment/>
    </xf>
    <xf numFmtId="3" fontId="59" fillId="0" borderId="0" xfId="16" applyNumberFormat="1" applyFont="1" applyFill="1" applyBorder="1" applyAlignment="1">
      <alignment/>
    </xf>
    <xf numFmtId="0" fontId="59" fillId="0" borderId="0" xfId="0" applyFont="1" applyFill="1" applyAlignment="1">
      <alignment/>
    </xf>
    <xf numFmtId="3" fontId="15" fillId="36" borderId="0" xfId="16" applyNumberFormat="1" applyFont="1" applyFill="1" applyBorder="1" applyAlignment="1">
      <alignment/>
    </xf>
    <xf numFmtId="169" fontId="63" fillId="35" borderId="0" xfId="0" applyNumberFormat="1" applyFont="1" applyFill="1" applyBorder="1" applyAlignment="1">
      <alignment horizontal="center" vertical="center"/>
    </xf>
    <xf numFmtId="3" fontId="67" fillId="38" borderId="0" xfId="0" applyNumberFormat="1" applyFont="1" applyFill="1" applyBorder="1" applyAlignment="1">
      <alignment/>
    </xf>
    <xf numFmtId="0" fontId="60" fillId="36" borderId="0" xfId="61" applyNumberFormat="1" applyFont="1" applyFill="1" applyBorder="1" applyAlignment="1">
      <alignment/>
      <protection/>
    </xf>
    <xf numFmtId="3" fontId="60" fillId="36" borderId="0" xfId="61" applyNumberFormat="1" applyFont="1" applyFill="1" applyBorder="1" applyAlignment="1">
      <alignment/>
      <protection/>
    </xf>
    <xf numFmtId="169" fontId="68" fillId="0" borderId="0" xfId="0" applyNumberFormat="1" applyFont="1" applyFill="1" applyBorder="1" applyAlignment="1">
      <alignment/>
    </xf>
    <xf numFmtId="0" fontId="66" fillId="0" borderId="0" xfId="0" applyFont="1" applyAlignment="1">
      <alignment/>
    </xf>
    <xf numFmtId="3" fontId="63" fillId="35" borderId="0" xfId="0" applyNumberFormat="1" applyFont="1" applyFill="1" applyBorder="1" applyAlignment="1">
      <alignment/>
    </xf>
    <xf numFmtId="3" fontId="15" fillId="0" borderId="0" xfId="61" applyNumberFormat="1" applyFont="1">
      <alignment/>
      <protection/>
    </xf>
    <xf numFmtId="3" fontId="18" fillId="0" borderId="0" xfId="16" applyNumberFormat="1" applyFont="1" applyFill="1" applyBorder="1" applyAlignment="1">
      <alignment horizontal="left" indent="2"/>
    </xf>
    <xf numFmtId="0" fontId="58" fillId="0" borderId="0" xfId="0" applyFont="1" applyFill="1" applyAlignment="1">
      <alignment horizontal="centerContinuous"/>
    </xf>
    <xf numFmtId="0" fontId="9" fillId="33" borderId="0" xfId="0" applyFont="1" applyFill="1" applyAlignment="1">
      <alignment/>
    </xf>
    <xf numFmtId="166" fontId="9" fillId="33" borderId="0" xfId="0" applyNumberFormat="1" applyFont="1" applyFill="1" applyAlignment="1">
      <alignment/>
    </xf>
    <xf numFmtId="10" fontId="9" fillId="33" borderId="0" xfId="65" applyNumberFormat="1" applyFont="1" applyFill="1" applyAlignment="1">
      <alignment/>
    </xf>
    <xf numFmtId="0" fontId="10" fillId="33" borderId="0" xfId="0" applyFont="1" applyFill="1" applyAlignment="1">
      <alignment horizontal="right"/>
    </xf>
    <xf numFmtId="0" fontId="9" fillId="33" borderId="0" xfId="0" applyFont="1" applyFill="1" applyBorder="1" applyAlignment="1">
      <alignment/>
    </xf>
    <xf numFmtId="49" fontId="63" fillId="35" borderId="0" xfId="0" applyNumberFormat="1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vertical="center"/>
    </xf>
    <xf numFmtId="167" fontId="15" fillId="34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167" fontId="9" fillId="34" borderId="0" xfId="0" applyNumberFormat="1" applyFont="1" applyFill="1" applyBorder="1" applyAlignment="1">
      <alignment horizontal="center" vertical="center"/>
    </xf>
    <xf numFmtId="0" fontId="12" fillId="39" borderId="0" xfId="0" applyFont="1" applyFill="1" applyBorder="1" applyAlignment="1">
      <alignment vertical="center"/>
    </xf>
    <xf numFmtId="168" fontId="63" fillId="35" borderId="0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167" fontId="19" fillId="34" borderId="0" xfId="0" applyNumberFormat="1" applyFont="1" applyFill="1" applyBorder="1" applyAlignment="1">
      <alignment horizontal="center" vertical="center"/>
    </xf>
    <xf numFmtId="166" fontId="19" fillId="34" borderId="0" xfId="0" applyNumberFormat="1" applyFont="1" applyFill="1" applyBorder="1" applyAlignment="1">
      <alignment horizontal="center" vertical="center"/>
    </xf>
    <xf numFmtId="167" fontId="63" fillId="35" borderId="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Continuous"/>
    </xf>
    <xf numFmtId="0" fontId="6" fillId="33" borderId="0" xfId="0" applyFont="1" applyFill="1" applyAlignment="1">
      <alignment horizontal="center"/>
    </xf>
    <xf numFmtId="17" fontId="6" fillId="33" borderId="0" xfId="0" applyNumberFormat="1" applyFont="1" applyFill="1" applyAlignment="1">
      <alignment horizontal="center"/>
    </xf>
    <xf numFmtId="165" fontId="6" fillId="33" borderId="0" xfId="0" applyNumberFormat="1" applyFont="1" applyFill="1" applyAlignment="1">
      <alignment horizontal="center"/>
    </xf>
    <xf numFmtId="0" fontId="59" fillId="0" borderId="0" xfId="0" applyFont="1" applyAlignment="1">
      <alignment/>
    </xf>
    <xf numFmtId="165" fontId="6" fillId="33" borderId="0" xfId="0" applyNumberFormat="1" applyFont="1" applyFill="1" applyAlignment="1">
      <alignment horizontal="centerContinuous"/>
    </xf>
    <xf numFmtId="0" fontId="59" fillId="0" borderId="0" xfId="0" applyFont="1" applyAlignment="1">
      <alignment horizontal="center"/>
    </xf>
    <xf numFmtId="0" fontId="15" fillId="0" borderId="0" xfId="0" applyFont="1" applyAlignment="1">
      <alignment/>
    </xf>
    <xf numFmtId="0" fontId="12" fillId="38" borderId="0" xfId="0" applyFont="1" applyFill="1" applyBorder="1" applyAlignment="1">
      <alignment horizontal="center" vertical="center"/>
    </xf>
    <xf numFmtId="0" fontId="19" fillId="40" borderId="0" xfId="0" applyFont="1" applyFill="1" applyBorder="1" applyAlignment="1">
      <alignment vertical="center"/>
    </xf>
    <xf numFmtId="167" fontId="59" fillId="0" borderId="0" xfId="0" applyNumberFormat="1" applyFont="1" applyAlignment="1">
      <alignment/>
    </xf>
    <xf numFmtId="0" fontId="12" fillId="38" borderId="0" xfId="0" applyFont="1" applyFill="1" applyBorder="1" applyAlignment="1">
      <alignment vertical="center"/>
    </xf>
    <xf numFmtId="0" fontId="20" fillId="40" borderId="0" xfId="0" applyFont="1" applyFill="1" applyBorder="1" applyAlignment="1">
      <alignment vertical="center"/>
    </xf>
    <xf numFmtId="167" fontId="20" fillId="34" borderId="0" xfId="0" applyNumberFormat="1" applyFont="1" applyFill="1" applyBorder="1" applyAlignment="1">
      <alignment horizontal="center" vertical="center"/>
    </xf>
    <xf numFmtId="165" fontId="6" fillId="33" borderId="0" xfId="0" applyNumberFormat="1" applyFont="1" applyFill="1" applyAlignment="1" quotePrefix="1">
      <alignment horizontal="center"/>
    </xf>
    <xf numFmtId="0" fontId="12" fillId="38" borderId="0" xfId="0" applyFont="1" applyFill="1" applyBorder="1" applyAlignment="1">
      <alignment horizontal="center" vertical="top"/>
    </xf>
    <xf numFmtId="165" fontId="21" fillId="0" borderId="0" xfId="0" applyNumberFormat="1" applyFont="1" applyFill="1" applyAlignment="1">
      <alignment horizontal="left"/>
    </xf>
    <xf numFmtId="166" fontId="7" fillId="33" borderId="0" xfId="0" applyNumberFormat="1" applyFont="1" applyFill="1" applyAlignment="1">
      <alignment horizontal="centerContinuous"/>
    </xf>
    <xf numFmtId="166" fontId="15" fillId="33" borderId="0" xfId="0" applyNumberFormat="1" applyFont="1" applyFill="1" applyAlignment="1">
      <alignment/>
    </xf>
    <xf numFmtId="10" fontId="15" fillId="33" borderId="0" xfId="65" applyNumberFormat="1" applyFont="1" applyFill="1" applyAlignment="1">
      <alignment/>
    </xf>
    <xf numFmtId="49" fontId="22" fillId="38" borderId="0" xfId="0" applyNumberFormat="1" applyFont="1" applyFill="1" applyBorder="1" applyAlignment="1" quotePrefix="1">
      <alignment horizontal="center" vertical="center"/>
    </xf>
    <xf numFmtId="169" fontId="12" fillId="38" borderId="0" xfId="0" applyNumberFormat="1" applyFont="1" applyFill="1" applyBorder="1" applyAlignment="1">
      <alignment horizontal="center" vertical="center"/>
    </xf>
    <xf numFmtId="169" fontId="12" fillId="38" borderId="0" xfId="0" applyNumberFormat="1" applyFont="1" applyFill="1" applyBorder="1" applyAlignment="1">
      <alignment horizontal="center" vertical="center" wrapText="1"/>
    </xf>
    <xf numFmtId="0" fontId="19" fillId="40" borderId="10" xfId="0" applyFont="1" applyFill="1" applyBorder="1" applyAlignment="1">
      <alignment vertical="center"/>
    </xf>
    <xf numFmtId="0" fontId="12" fillId="38" borderId="10" xfId="0" applyFont="1" applyFill="1" applyBorder="1" applyAlignment="1">
      <alignment vertical="center"/>
    </xf>
    <xf numFmtId="0" fontId="20" fillId="40" borderId="10" xfId="0" applyFont="1" applyFill="1" applyBorder="1" applyAlignment="1">
      <alignment vertical="center"/>
    </xf>
    <xf numFmtId="0" fontId="12" fillId="38" borderId="11" xfId="0" applyFont="1" applyFill="1" applyBorder="1" applyAlignment="1">
      <alignment vertical="center"/>
    </xf>
    <xf numFmtId="167" fontId="63" fillId="35" borderId="12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/>
    </xf>
    <xf numFmtId="0" fontId="19" fillId="40" borderId="0" xfId="0" applyFont="1" applyFill="1" applyBorder="1" applyAlignment="1">
      <alignment vertical="top"/>
    </xf>
    <xf numFmtId="167" fontId="19" fillId="34" borderId="0" xfId="0" applyNumberFormat="1" applyFont="1" applyFill="1" applyBorder="1" applyAlignment="1">
      <alignment horizontal="center" vertical="top"/>
    </xf>
    <xf numFmtId="0" fontId="12" fillId="38" borderId="0" xfId="0" applyFont="1" applyFill="1" applyBorder="1" applyAlignment="1">
      <alignment vertical="top"/>
    </xf>
    <xf numFmtId="0" fontId="19" fillId="40" borderId="0" xfId="0" applyFont="1" applyFill="1" applyBorder="1" applyAlignment="1">
      <alignment/>
    </xf>
    <xf numFmtId="0" fontId="20" fillId="40" borderId="0" xfId="0" applyFont="1" applyFill="1" applyBorder="1" applyAlignment="1">
      <alignment/>
    </xf>
    <xf numFmtId="168" fontId="59" fillId="0" borderId="0" xfId="0" applyNumberFormat="1" applyFont="1" applyAlignment="1">
      <alignment/>
    </xf>
    <xf numFmtId="169" fontId="12" fillId="38" borderId="0" xfId="0" applyNumberFormat="1" applyFont="1" applyFill="1" applyBorder="1" applyAlignment="1" quotePrefix="1">
      <alignment horizontal="center" vertical="center" wrapText="1"/>
    </xf>
    <xf numFmtId="3" fontId="23" fillId="0" borderId="0" xfId="16" applyNumberFormat="1" applyFont="1" applyFill="1" applyBorder="1" applyAlignment="1">
      <alignment horizontal="left" indent="2"/>
    </xf>
    <xf numFmtId="0" fontId="58" fillId="33" borderId="0" xfId="0" applyFont="1" applyFill="1" applyAlignment="1">
      <alignment horizontal="center"/>
    </xf>
    <xf numFmtId="49" fontId="12" fillId="38" borderId="0" xfId="0" applyNumberFormat="1" applyFont="1" applyFill="1" applyBorder="1" applyAlignment="1" quotePrefix="1">
      <alignment horizontal="center" vertical="center"/>
    </xf>
    <xf numFmtId="2" fontId="12" fillId="38" borderId="0" xfId="0" applyNumberFormat="1" applyFont="1" applyFill="1" applyBorder="1" applyAlignment="1" quotePrefix="1">
      <alignment horizontal="center" vertical="center"/>
    </xf>
    <xf numFmtId="3" fontId="66" fillId="10" borderId="0" xfId="16" applyNumberFormat="1" applyFont="1" applyFill="1" applyBorder="1" applyAlignment="1">
      <alignment/>
    </xf>
    <xf numFmtId="3" fontId="66" fillId="37" borderId="0" xfId="16" applyNumberFormat="1" applyFont="1" applyFill="1" applyBorder="1" applyAlignment="1">
      <alignment/>
    </xf>
    <xf numFmtId="3" fontId="18" fillId="0" borderId="0" xfId="16" applyNumberFormat="1" applyFont="1" applyFill="1" applyBorder="1" applyAlignment="1">
      <alignment horizontal="left" wrapText="1" indent="2"/>
    </xf>
    <xf numFmtId="3" fontId="15" fillId="0" borderId="0" xfId="16" applyNumberFormat="1" applyFont="1" applyFill="1" applyBorder="1" applyAlignment="1">
      <alignment horizontal="right"/>
    </xf>
    <xf numFmtId="3" fontId="9" fillId="0" borderId="0" xfId="16" applyNumberFormat="1" applyFont="1" applyFill="1" applyBorder="1" applyAlignment="1">
      <alignment horizontal="right"/>
    </xf>
    <xf numFmtId="3" fontId="59" fillId="0" borderId="0" xfId="0" applyNumberFormat="1" applyFont="1" applyAlignment="1">
      <alignment/>
    </xf>
    <xf numFmtId="172" fontId="59" fillId="0" borderId="0" xfId="0" applyNumberFormat="1" applyFont="1" applyAlignment="1">
      <alignment/>
    </xf>
    <xf numFmtId="173" fontId="63" fillId="35" borderId="0" xfId="0" applyNumberFormat="1" applyFont="1" applyFill="1" applyBorder="1" applyAlignment="1">
      <alignment horizontal="center" vertical="center"/>
    </xf>
    <xf numFmtId="49" fontId="63" fillId="35" borderId="0" xfId="0" applyNumberFormat="1" applyFont="1" applyFill="1" applyAlignment="1">
      <alignment horizontal="center" vertical="center" wrapText="1"/>
    </xf>
    <xf numFmtId="0" fontId="41" fillId="0" borderId="0" xfId="57">
      <alignment/>
      <protection/>
    </xf>
    <xf numFmtId="49" fontId="25" fillId="38" borderId="13" xfId="0" applyNumberFormat="1" applyFont="1" applyFill="1" applyBorder="1" applyAlignment="1">
      <alignment horizontal="center"/>
    </xf>
    <xf numFmtId="174" fontId="0" fillId="0" borderId="0" xfId="39" applyNumberFormat="1" applyFont="1" applyFill="1" applyAlignment="1">
      <alignment/>
    </xf>
    <xf numFmtId="175" fontId="69" fillId="41" borderId="0" xfId="39" applyNumberFormat="1" applyFont="1" applyFill="1" applyAlignment="1">
      <alignment/>
    </xf>
    <xf numFmtId="175" fontId="69" fillId="41" borderId="0" xfId="39" applyNumberFormat="1" applyFont="1" applyFill="1" applyAlignment="1">
      <alignment horizontal="right"/>
    </xf>
    <xf numFmtId="175" fontId="70" fillId="41" borderId="0" xfId="39" applyNumberFormat="1" applyFont="1" applyFill="1" applyAlignment="1">
      <alignment horizontal="right" vertical="center"/>
    </xf>
    <xf numFmtId="176" fontId="41" fillId="0" borderId="0" xfId="51" applyNumberFormat="1" applyFont="1" applyAlignment="1">
      <alignment/>
    </xf>
    <xf numFmtId="0" fontId="57" fillId="0" borderId="0" xfId="57" applyFont="1">
      <alignment/>
      <protection/>
    </xf>
    <xf numFmtId="0" fontId="69" fillId="41" borderId="0" xfId="57" applyFont="1" applyFill="1">
      <alignment/>
      <protection/>
    </xf>
    <xf numFmtId="174" fontId="69" fillId="41" borderId="0" xfId="39" applyNumberFormat="1" applyFont="1" applyFill="1" applyAlignment="1">
      <alignment horizontal="right"/>
    </xf>
  </cellXfs>
  <cellStyles count="62">
    <cellStyle name="Normal" xfId="0"/>
    <cellStyle name="=C:\WINNT\SYSTEM32\COMMAND.COM" xfId="15"/>
    <cellStyle name="=C:\WINNT\SYSTEM32\COMMAND.COM 2" xfId="16"/>
    <cellStyle name="20% - Énfasis1" xfId="17"/>
    <cellStyle name="20% - Énfasis2" xfId="18"/>
    <cellStyle name="20% - Énfasis3" xfId="19"/>
    <cellStyle name="20% - Énfasis4" xfId="20"/>
    <cellStyle name="20% - Énfasis5" xfId="21"/>
    <cellStyle name="20% - Énfasis6" xfId="22"/>
    <cellStyle name="40% - Énfasis1" xfId="23"/>
    <cellStyle name="40% - Énfasis2" xfId="24"/>
    <cellStyle name="40% - Énfasis3" xfId="25"/>
    <cellStyle name="40% - Énfasis4" xfId="26"/>
    <cellStyle name="40% - Énfasis5" xfId="27"/>
    <cellStyle name="40% - Énfasis6" xfId="28"/>
    <cellStyle name="60% - Énfasis1" xfId="29"/>
    <cellStyle name="60% - Énfasis2" xfId="30"/>
    <cellStyle name="60% - Énfasis3" xfId="31"/>
    <cellStyle name="60% - Énfasis4" xfId="32"/>
    <cellStyle name="60% - Énfasis5" xfId="33"/>
    <cellStyle name="60% - Énfasis6" xfId="34"/>
    <cellStyle name="Bueno" xfId="35"/>
    <cellStyle name="Cálculo" xfId="36"/>
    <cellStyle name="Celda de comprobación" xfId="37"/>
    <cellStyle name="Celda vinculada" xfId="38"/>
    <cellStyle name="Comma 39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114" xfId="57"/>
    <cellStyle name="Normal 2" xfId="58"/>
    <cellStyle name="Normal 3" xfId="59"/>
    <cellStyle name="Normal 4" xfId="60"/>
    <cellStyle name="Normal 5" xfId="61"/>
    <cellStyle name="Normal 5 2" xfId="62"/>
    <cellStyle name="Normal 6" xfId="63"/>
    <cellStyle name="Notas" xfId="64"/>
    <cellStyle name="Percent" xfId="65"/>
    <cellStyle name="Porcentaje 2" xfId="66"/>
    <cellStyle name="Porcentual 2" xfId="67"/>
    <cellStyle name="Porcentual 3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95250</xdr:rowOff>
    </xdr:from>
    <xdr:to>
      <xdr:col>0</xdr:col>
      <xdr:colOff>1362075</xdr:colOff>
      <xdr:row>4</xdr:row>
      <xdr:rowOff>57150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1333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0</xdr:col>
      <xdr:colOff>1409700</xdr:colOff>
      <xdr:row>3</xdr:row>
      <xdr:rowOff>142875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333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1333500</xdr:colOff>
      <xdr:row>3</xdr:row>
      <xdr:rowOff>114300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1333500</xdr:colOff>
      <xdr:row>3</xdr:row>
      <xdr:rowOff>114300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1333500</xdr:colOff>
      <xdr:row>3</xdr:row>
      <xdr:rowOff>114300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1333500</xdr:colOff>
      <xdr:row>3</xdr:row>
      <xdr:rowOff>114300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1333500</xdr:colOff>
      <xdr:row>3</xdr:row>
      <xdr:rowOff>114300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0</xdr:col>
      <xdr:colOff>1409700</xdr:colOff>
      <xdr:row>3</xdr:row>
      <xdr:rowOff>142875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333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F93"/>
  <sheetViews>
    <sheetView showGridLines="0" zoomScale="90" zoomScaleNormal="90" zoomScalePageLayoutView="0" workbookViewId="0" topLeftCell="A1">
      <selection activeCell="A8" sqref="A8"/>
    </sheetView>
  </sheetViews>
  <sheetFormatPr defaultColWidth="11.28125" defaultRowHeight="12.75"/>
  <cols>
    <col min="1" max="1" width="65.57421875" style="3" customWidth="1"/>
    <col min="2" max="2" width="12.28125" style="3" customWidth="1"/>
    <col min="3" max="3" width="11.28125" style="3" customWidth="1"/>
    <col min="4" max="16384" width="11.28125" style="3" customWidth="1"/>
  </cols>
  <sheetData>
    <row r="5" spans="1:4" ht="18">
      <c r="A5" s="1" t="s">
        <v>14</v>
      </c>
      <c r="B5" s="1"/>
      <c r="C5" s="2"/>
      <c r="D5" s="2"/>
    </row>
    <row r="6" spans="1:4" ht="18">
      <c r="A6" s="4">
        <v>44469</v>
      </c>
      <c r="B6" s="1"/>
      <c r="C6" s="2"/>
      <c r="D6" s="2"/>
    </row>
    <row r="7" spans="1:4" ht="18">
      <c r="A7" s="1" t="s">
        <v>74</v>
      </c>
      <c r="B7" s="1"/>
      <c r="C7" s="2"/>
      <c r="D7" s="2"/>
    </row>
    <row r="8" spans="1:4" ht="13.5">
      <c r="A8" s="5"/>
      <c r="B8" s="6"/>
      <c r="C8" s="6"/>
      <c r="D8" s="6"/>
    </row>
    <row r="9" spans="1:4" ht="13.5">
      <c r="A9" s="5"/>
      <c r="B9" s="7"/>
      <c r="C9" s="7"/>
      <c r="D9" s="8" t="s">
        <v>78</v>
      </c>
    </row>
    <row r="10" spans="1:4" ht="13.5">
      <c r="A10" s="5"/>
      <c r="B10" s="7"/>
      <c r="C10" s="7"/>
      <c r="D10" s="9"/>
    </row>
    <row r="11" spans="1:4" ht="15">
      <c r="A11" s="30" t="s">
        <v>94</v>
      </c>
      <c r="B11" s="10" t="s">
        <v>149</v>
      </c>
      <c r="C11" s="10" t="s">
        <v>15</v>
      </c>
      <c r="D11" s="10" t="s">
        <v>16</v>
      </c>
    </row>
    <row r="12" spans="1:4" ht="13.5">
      <c r="A12" s="11"/>
      <c r="B12" s="12">
        <v>2021</v>
      </c>
      <c r="C12" s="12">
        <v>2020</v>
      </c>
      <c r="D12" s="13"/>
    </row>
    <row r="13" spans="1:4" ht="13.5">
      <c r="A13" s="14"/>
      <c r="B13" s="15"/>
      <c r="C13" s="15"/>
      <c r="D13" s="15"/>
    </row>
    <row r="14" spans="1:6" ht="13.5">
      <c r="A14" s="16" t="s">
        <v>50</v>
      </c>
      <c r="B14" s="92">
        <v>115583.42775161173</v>
      </c>
      <c r="C14" s="92">
        <v>107546.08417710321</v>
      </c>
      <c r="D14" s="92">
        <v>8037.343574508515</v>
      </c>
      <c r="F14" s="97"/>
    </row>
    <row r="15" spans="1:4" ht="13.5">
      <c r="A15" s="17" t="s">
        <v>51</v>
      </c>
      <c r="B15" s="18">
        <v>19429.808629306986</v>
      </c>
      <c r="C15" s="18">
        <v>18222.315437445992</v>
      </c>
      <c r="D15" s="18">
        <v>1207.4931918609946</v>
      </c>
    </row>
    <row r="16" spans="1:4" ht="13.5">
      <c r="A16" s="19" t="s">
        <v>112</v>
      </c>
      <c r="B16" s="20">
        <v>8108.913131269675</v>
      </c>
      <c r="C16" s="20">
        <v>7613.236781623263</v>
      </c>
      <c r="D16" s="18">
        <v>495.67634964641275</v>
      </c>
    </row>
    <row r="17" spans="1:4" ht="13.5">
      <c r="A17" s="19" t="s">
        <v>113</v>
      </c>
      <c r="B17" s="20">
        <v>11320.89549803731</v>
      </c>
      <c r="C17" s="20">
        <v>10609.078655822728</v>
      </c>
      <c r="D17" s="18">
        <v>711.8168422145809</v>
      </c>
    </row>
    <row r="18" spans="1:4" ht="13.5">
      <c r="A18" s="17" t="s">
        <v>52</v>
      </c>
      <c r="B18" s="18">
        <v>229.63840996751</v>
      </c>
      <c r="C18" s="18">
        <v>301.041429223</v>
      </c>
      <c r="D18" s="18">
        <v>-71.40301925549002</v>
      </c>
    </row>
    <row r="19" spans="1:4" ht="13.5">
      <c r="A19" s="17" t="s">
        <v>53</v>
      </c>
      <c r="B19" s="18">
        <v>76565.89141995322</v>
      </c>
      <c r="C19" s="18">
        <v>71778.70012677318</v>
      </c>
      <c r="D19" s="18">
        <v>4787.1912931800325</v>
      </c>
    </row>
    <row r="20" spans="1:4" ht="13.5">
      <c r="A20" s="19" t="s">
        <v>114</v>
      </c>
      <c r="B20" s="20">
        <v>67197.50046237663</v>
      </c>
      <c r="C20" s="20">
        <v>64878.789664557626</v>
      </c>
      <c r="D20" s="18">
        <v>2318.7107978190033</v>
      </c>
    </row>
    <row r="21" spans="1:4" ht="13.5">
      <c r="A21" s="19" t="s">
        <v>115</v>
      </c>
      <c r="B21" s="20">
        <v>9368.390957576583</v>
      </c>
      <c r="C21" s="20">
        <v>6899.910462215546</v>
      </c>
      <c r="D21" s="18">
        <v>2468.4804953610364</v>
      </c>
    </row>
    <row r="22" spans="1:4" ht="13.5">
      <c r="A22" s="17" t="s">
        <v>116</v>
      </c>
      <c r="B22" s="18">
        <v>2115.5458264404206</v>
      </c>
      <c r="C22" s="18">
        <v>1974.135894898343</v>
      </c>
      <c r="D22" s="18">
        <v>141.40993154207763</v>
      </c>
    </row>
    <row r="23" spans="1:4" ht="13.5">
      <c r="A23" s="17" t="s">
        <v>54</v>
      </c>
      <c r="B23" s="18">
        <v>6592.631316659</v>
      </c>
      <c r="C23" s="18">
        <v>5461.112695802066</v>
      </c>
      <c r="D23" s="18">
        <v>1131.518620856934</v>
      </c>
    </row>
    <row r="24" spans="1:4" ht="13.5">
      <c r="A24" s="19" t="s">
        <v>117</v>
      </c>
      <c r="B24" s="20">
        <v>1205.2587607871426</v>
      </c>
      <c r="C24" s="20">
        <v>1145.40654942396</v>
      </c>
      <c r="D24" s="18">
        <v>59.852211363182505</v>
      </c>
    </row>
    <row r="25" spans="1:4" ht="13.5">
      <c r="A25" s="19" t="s">
        <v>118</v>
      </c>
      <c r="B25" s="20">
        <v>46.529165152544394</v>
      </c>
      <c r="C25" s="20">
        <v>37.593170047332805</v>
      </c>
      <c r="D25" s="18">
        <v>8.935995105211589</v>
      </c>
    </row>
    <row r="26" spans="1:4" ht="13.5">
      <c r="A26" s="19" t="s">
        <v>119</v>
      </c>
      <c r="B26" s="20">
        <v>3578.8045915495927</v>
      </c>
      <c r="C26" s="20">
        <v>2909.28509364588</v>
      </c>
      <c r="D26" s="18">
        <v>669.5194979037128</v>
      </c>
    </row>
    <row r="27" spans="1:4" ht="13.5">
      <c r="A27" s="19" t="s">
        <v>104</v>
      </c>
      <c r="B27" s="20">
        <v>1762.0387991697196</v>
      </c>
      <c r="C27" s="20">
        <v>1368.8278826848932</v>
      </c>
      <c r="D27" s="18">
        <v>393.2109164848264</v>
      </c>
    </row>
    <row r="28" spans="1:4" ht="13.5">
      <c r="A28" s="17" t="s">
        <v>98</v>
      </c>
      <c r="B28" s="18">
        <v>3853.0302686707882</v>
      </c>
      <c r="C28" s="18">
        <v>3161.1014642581163</v>
      </c>
      <c r="D28" s="18">
        <v>691.928804412672</v>
      </c>
    </row>
    <row r="29" spans="1:4" ht="13.5">
      <c r="A29" s="17" t="s">
        <v>60</v>
      </c>
      <c r="B29" s="18">
        <v>678.8381856851521</v>
      </c>
      <c r="C29" s="18">
        <v>665.67507687</v>
      </c>
      <c r="D29" s="18">
        <v>13.1631088151521</v>
      </c>
    </row>
    <row r="30" spans="1:4" ht="13.5">
      <c r="A30" s="17" t="s">
        <v>55</v>
      </c>
      <c r="B30" s="18">
        <v>6118.0436949286695</v>
      </c>
      <c r="C30" s="18">
        <v>5982.002051832525</v>
      </c>
      <c r="D30" s="18">
        <v>136.04164309614498</v>
      </c>
    </row>
    <row r="31" spans="1:4" ht="13.5">
      <c r="A31" s="17"/>
      <c r="B31" s="20"/>
      <c r="C31" s="20"/>
      <c r="D31" s="20"/>
    </row>
    <row r="32" spans="1:6" ht="13.5">
      <c r="A32" s="16" t="s">
        <v>56</v>
      </c>
      <c r="B32" s="21">
        <v>19240.733232598148</v>
      </c>
      <c r="C32" s="21">
        <v>14972.270552946731</v>
      </c>
      <c r="D32" s="21">
        <v>4268.462679651417</v>
      </c>
      <c r="F32" s="97"/>
    </row>
    <row r="33" spans="1:4" ht="13.5">
      <c r="A33" s="17" t="s">
        <v>57</v>
      </c>
      <c r="B33" s="22">
        <v>273.057983864984</v>
      </c>
      <c r="C33" s="22">
        <v>259.613331923312</v>
      </c>
      <c r="D33" s="22">
        <v>13.44465194167202</v>
      </c>
    </row>
    <row r="34" spans="1:4" ht="13.5">
      <c r="A34" s="17" t="s">
        <v>58</v>
      </c>
      <c r="B34" s="22">
        <v>2335.6760196405003</v>
      </c>
      <c r="C34" s="22">
        <v>2443.0961702112118</v>
      </c>
      <c r="D34" s="22">
        <v>-107.42015057071148</v>
      </c>
    </row>
    <row r="35" spans="1:4" ht="13.5">
      <c r="A35" s="17" t="s">
        <v>99</v>
      </c>
      <c r="B35" s="22">
        <v>9926.365866504946</v>
      </c>
      <c r="C35" s="22">
        <v>7664.255772535844</v>
      </c>
      <c r="D35" s="22">
        <v>2262.1100939691023</v>
      </c>
    </row>
    <row r="36" spans="1:6" s="24" customFormat="1" ht="13.5">
      <c r="A36" s="19" t="s">
        <v>120</v>
      </c>
      <c r="B36" s="23">
        <v>667.2789696524281</v>
      </c>
      <c r="C36" s="23">
        <v>563.9938051961329</v>
      </c>
      <c r="D36" s="23">
        <v>103.2851644562952</v>
      </c>
      <c r="E36" s="3"/>
      <c r="F36" s="3"/>
    </row>
    <row r="37" spans="1:6" s="24" customFormat="1" ht="13.5">
      <c r="A37" s="19" t="s">
        <v>121</v>
      </c>
      <c r="B37" s="23">
        <v>1129.6298241019213</v>
      </c>
      <c r="C37" s="23">
        <v>622.6818625090302</v>
      </c>
      <c r="D37" s="23">
        <v>506.94796159289103</v>
      </c>
      <c r="E37" s="3"/>
      <c r="F37" s="3"/>
    </row>
    <row r="38" spans="1:6" s="24" customFormat="1" ht="13.5">
      <c r="A38" s="19" t="s">
        <v>122</v>
      </c>
      <c r="B38" s="23">
        <v>8129.457072750596</v>
      </c>
      <c r="C38" s="23">
        <v>6477.580104830681</v>
      </c>
      <c r="D38" s="23">
        <v>1651.876967919915</v>
      </c>
      <c r="E38" s="3"/>
      <c r="F38" s="3"/>
    </row>
    <row r="39" spans="1:4" ht="13.5">
      <c r="A39" s="17" t="s">
        <v>59</v>
      </c>
      <c r="B39" s="22">
        <v>2229.867051908615</v>
      </c>
      <c r="C39" s="22">
        <v>1178.1900157203572</v>
      </c>
      <c r="D39" s="22">
        <v>1051.6770361882577</v>
      </c>
    </row>
    <row r="40" spans="1:4" ht="13.5">
      <c r="A40" s="19" t="s">
        <v>123</v>
      </c>
      <c r="B40" s="23">
        <v>944.8030538157209</v>
      </c>
      <c r="C40" s="23">
        <v>577.5670274645289</v>
      </c>
      <c r="D40" s="23">
        <v>367.236026351192</v>
      </c>
    </row>
    <row r="41" spans="1:4" ht="13.5">
      <c r="A41" s="19" t="s">
        <v>104</v>
      </c>
      <c r="B41" s="23">
        <v>1285.063998092894</v>
      </c>
      <c r="C41" s="23">
        <v>600.6229882558282</v>
      </c>
      <c r="D41" s="23">
        <v>684.4410098370658</v>
      </c>
    </row>
    <row r="42" spans="1:4" ht="13.5">
      <c r="A42" s="17" t="s">
        <v>72</v>
      </c>
      <c r="B42" s="22">
        <v>4475.766310679102</v>
      </c>
      <c r="C42" s="22">
        <v>3427.115262556007</v>
      </c>
      <c r="D42" s="22">
        <v>1048.6510481230953</v>
      </c>
    </row>
    <row r="43" spans="1:4" ht="13.5">
      <c r="A43" s="17"/>
      <c r="B43" s="25"/>
      <c r="C43" s="25"/>
      <c r="D43" s="18"/>
    </row>
    <row r="44" spans="1:4" ht="13.5">
      <c r="A44" s="26" t="s">
        <v>17</v>
      </c>
      <c r="B44" s="27">
        <v>134824.16098420988</v>
      </c>
      <c r="C44" s="27">
        <v>122518.35473004995</v>
      </c>
      <c r="D44" s="27">
        <v>12305.806254159932</v>
      </c>
    </row>
    <row r="45" spans="1:4" ht="13.5">
      <c r="A45" s="28"/>
      <c r="B45" s="29"/>
      <c r="C45" s="29"/>
      <c r="D45" s="29"/>
    </row>
    <row r="46" spans="1:4" ht="15">
      <c r="A46" s="30" t="s">
        <v>93</v>
      </c>
      <c r="B46" s="10" t="str">
        <f>+B11</f>
        <v>Septiembre</v>
      </c>
      <c r="C46" s="10" t="s">
        <v>15</v>
      </c>
      <c r="D46" s="10" t="s">
        <v>16</v>
      </c>
    </row>
    <row r="47" spans="1:4" ht="13.5">
      <c r="A47" s="14"/>
      <c r="B47" s="12">
        <f>+B12</f>
        <v>2021</v>
      </c>
      <c r="C47" s="12">
        <f>+C12</f>
        <v>2020</v>
      </c>
      <c r="D47" s="13"/>
    </row>
    <row r="48" spans="1:4" ht="13.5">
      <c r="A48" s="16" t="s">
        <v>61</v>
      </c>
      <c r="B48" s="93">
        <v>52075.28133492761</v>
      </c>
      <c r="C48" s="93">
        <v>47218.9341252179</v>
      </c>
      <c r="D48" s="93">
        <v>4856.347209709711</v>
      </c>
    </row>
    <row r="49" spans="1:4" ht="13.5">
      <c r="A49" s="17" t="s">
        <v>62</v>
      </c>
      <c r="B49" s="95">
        <v>37269.48150244997</v>
      </c>
      <c r="C49" s="95">
        <v>35412.81238576713</v>
      </c>
      <c r="D49" s="95">
        <v>1856.6691166828386</v>
      </c>
    </row>
    <row r="50" spans="1:4" ht="13.5">
      <c r="A50" s="19" t="s">
        <v>124</v>
      </c>
      <c r="B50" s="96">
        <v>4774.566</v>
      </c>
      <c r="C50" s="96">
        <v>4762.54575</v>
      </c>
      <c r="D50" s="96">
        <v>12.020249999999578</v>
      </c>
    </row>
    <row r="51" spans="1:4" ht="13.5">
      <c r="A51" s="19" t="s">
        <v>125</v>
      </c>
      <c r="B51" s="96">
        <v>322.8395661612693</v>
      </c>
      <c r="C51" s="96">
        <v>-242.02686700700892</v>
      </c>
      <c r="D51" s="96">
        <v>564.8664331682783</v>
      </c>
    </row>
    <row r="52" spans="1:4" ht="13.5">
      <c r="A52" s="19" t="s">
        <v>126</v>
      </c>
      <c r="B52" s="96">
        <v>35326.14587896591</v>
      </c>
      <c r="C52" s="96">
        <v>34421.34646103809</v>
      </c>
      <c r="D52" s="96">
        <v>904.7994179278176</v>
      </c>
    </row>
    <row r="53" spans="1:4" ht="13.5">
      <c r="A53" s="19" t="s">
        <v>127</v>
      </c>
      <c r="B53" s="96">
        <v>-1743.1595276872001</v>
      </c>
      <c r="C53" s="96">
        <v>-1985.3932276872001</v>
      </c>
      <c r="D53" s="96">
        <v>242.2337</v>
      </c>
    </row>
    <row r="54" spans="1:4" ht="13.5">
      <c r="A54" s="19" t="s">
        <v>128</v>
      </c>
      <c r="B54" s="96">
        <v>-3819.157365944199</v>
      </c>
      <c r="C54" s="96">
        <v>-5154.36648871324</v>
      </c>
      <c r="D54" s="96">
        <v>1335.2091227690412</v>
      </c>
    </row>
    <row r="55" spans="1:4" ht="13.5">
      <c r="A55" s="19" t="s">
        <v>129</v>
      </c>
      <c r="B55" s="96">
        <v>2408.2469509542</v>
      </c>
      <c r="C55" s="96">
        <v>3610.70675813649</v>
      </c>
      <c r="D55" s="96">
        <v>-1202.4598071822898</v>
      </c>
    </row>
    <row r="56" spans="1:6" s="31" customFormat="1" ht="13.5">
      <c r="A56" s="17" t="s">
        <v>108</v>
      </c>
      <c r="B56" s="95">
        <v>7305.79983247764</v>
      </c>
      <c r="C56" s="95">
        <v>6306.1217394507685</v>
      </c>
      <c r="D56" s="95">
        <v>999.6780930268715</v>
      </c>
      <c r="E56" s="3"/>
      <c r="F56" s="3"/>
    </row>
    <row r="57" spans="1:4" ht="13.5">
      <c r="A57" s="17" t="s">
        <v>130</v>
      </c>
      <c r="B57" s="95">
        <v>7500</v>
      </c>
      <c r="C57" s="95">
        <v>5500</v>
      </c>
      <c r="D57" s="95">
        <v>2000</v>
      </c>
    </row>
    <row r="58" spans="1:4" ht="13.5">
      <c r="A58" s="14"/>
      <c r="B58" s="20"/>
      <c r="C58" s="20"/>
      <c r="D58" s="20"/>
    </row>
    <row r="59" spans="1:6" s="31" customFormat="1" ht="13.5">
      <c r="A59" s="16" t="s">
        <v>63</v>
      </c>
      <c r="B59" s="21">
        <v>60362.264818686126</v>
      </c>
      <c r="C59" s="21">
        <v>57369.091207024</v>
      </c>
      <c r="D59" s="21">
        <v>2993.173611662125</v>
      </c>
      <c r="E59" s="3"/>
      <c r="F59" s="3"/>
    </row>
    <row r="60" spans="1:4" ht="13.5">
      <c r="A60" s="17" t="s">
        <v>131</v>
      </c>
      <c r="B60" s="18">
        <v>1226.8863546257699</v>
      </c>
      <c r="C60" s="18">
        <v>1240.3245317534</v>
      </c>
      <c r="D60" s="18">
        <v>-13.43817712763007</v>
      </c>
    </row>
    <row r="61" spans="1:4" ht="13.5">
      <c r="A61" s="17" t="s">
        <v>100</v>
      </c>
      <c r="B61" s="18">
        <v>5136.425044439557</v>
      </c>
      <c r="C61" s="18">
        <v>5043.105765054359</v>
      </c>
      <c r="D61" s="18">
        <v>93.31927938519766</v>
      </c>
    </row>
    <row r="62" spans="1:4" ht="13.5">
      <c r="A62" s="17" t="s">
        <v>132</v>
      </c>
      <c r="B62" s="18">
        <v>5932.9882036996305</v>
      </c>
      <c r="C62" s="18">
        <v>5835.992501140987</v>
      </c>
      <c r="D62" s="18">
        <v>96.99570255864364</v>
      </c>
    </row>
    <row r="63" spans="1:6" s="31" customFormat="1" ht="13.5">
      <c r="A63" s="19" t="s">
        <v>133</v>
      </c>
      <c r="B63" s="20">
        <v>2294.1497623398345</v>
      </c>
      <c r="C63" s="20">
        <v>2317.8182919554947</v>
      </c>
      <c r="D63" s="20">
        <v>-23.66852961566019</v>
      </c>
      <c r="E63" s="3"/>
      <c r="F63" s="3"/>
    </row>
    <row r="64" spans="1:4" ht="13.5">
      <c r="A64" s="19" t="s">
        <v>134</v>
      </c>
      <c r="B64" s="20">
        <v>3638.838441359796</v>
      </c>
      <c r="C64" s="20">
        <v>3518.174209185492</v>
      </c>
      <c r="D64" s="20">
        <v>120.66423217430383</v>
      </c>
    </row>
    <row r="65" spans="1:4" ht="13.5">
      <c r="A65" s="17" t="s">
        <v>101</v>
      </c>
      <c r="B65" s="18">
        <v>36696.43726498336</v>
      </c>
      <c r="C65" s="18">
        <v>35096.01554862682</v>
      </c>
      <c r="D65" s="18">
        <v>1600.4217163565409</v>
      </c>
    </row>
    <row r="66" spans="1:6" s="31" customFormat="1" ht="13.5">
      <c r="A66" s="19" t="s">
        <v>102</v>
      </c>
      <c r="B66" s="20">
        <v>30981.823435497332</v>
      </c>
      <c r="C66" s="20">
        <v>30334.8846257742</v>
      </c>
      <c r="D66" s="20">
        <v>646.9388097231313</v>
      </c>
      <c r="E66" s="3"/>
      <c r="F66" s="3"/>
    </row>
    <row r="67" spans="1:6" s="31" customFormat="1" ht="13.5">
      <c r="A67" s="19" t="s">
        <v>103</v>
      </c>
      <c r="B67" s="20">
        <v>399.26647190742494</v>
      </c>
      <c r="C67" s="20">
        <v>333.9733349328856</v>
      </c>
      <c r="D67" s="20">
        <v>65.29313697453932</v>
      </c>
      <c r="E67" s="3"/>
      <c r="F67" s="3"/>
    </row>
    <row r="68" spans="1:6" s="31" customFormat="1" ht="13.5">
      <c r="A68" s="19" t="s">
        <v>104</v>
      </c>
      <c r="B68" s="20">
        <v>1757.985066321143</v>
      </c>
      <c r="C68" s="20">
        <v>990.7880793874319</v>
      </c>
      <c r="D68" s="20">
        <v>767.1969869337111</v>
      </c>
      <c r="E68" s="3"/>
      <c r="F68" s="3"/>
    </row>
    <row r="69" spans="1:6" s="31" customFormat="1" ht="13.5">
      <c r="A69" s="19" t="s">
        <v>105</v>
      </c>
      <c r="B69" s="20">
        <v>2123.075345036794</v>
      </c>
      <c r="C69" s="20">
        <v>1926.829687565287</v>
      </c>
      <c r="D69" s="20">
        <v>196.24565747150677</v>
      </c>
      <c r="E69" s="3"/>
      <c r="F69" s="3"/>
    </row>
    <row r="70" spans="1:6" s="31" customFormat="1" ht="13.5">
      <c r="A70" s="19" t="s">
        <v>106</v>
      </c>
      <c r="B70" s="20">
        <v>1434.2869462206738</v>
      </c>
      <c r="C70" s="20">
        <v>1509.5398209670166</v>
      </c>
      <c r="D70" s="20">
        <v>-75.25287474634274</v>
      </c>
      <c r="E70" s="3"/>
      <c r="F70" s="3"/>
    </row>
    <row r="71" spans="1:6" s="31" customFormat="1" ht="13.5">
      <c r="A71" s="17" t="s">
        <v>95</v>
      </c>
      <c r="B71" s="18">
        <v>364.4453884843578</v>
      </c>
      <c r="C71" s="18">
        <v>261.5576704553245</v>
      </c>
      <c r="D71" s="18">
        <v>102.8877180290333</v>
      </c>
      <c r="E71" s="3"/>
      <c r="F71" s="3"/>
    </row>
    <row r="72" spans="1:6" s="31" customFormat="1" ht="13.5">
      <c r="A72" s="17" t="s">
        <v>66</v>
      </c>
      <c r="B72" s="18">
        <v>294.2969000900011</v>
      </c>
      <c r="C72" s="18">
        <v>285.19585661781105</v>
      </c>
      <c r="D72" s="18">
        <v>9.101043472190042</v>
      </c>
      <c r="E72" s="3"/>
      <c r="F72" s="3"/>
    </row>
    <row r="73" spans="1:6" s="31" customFormat="1" ht="13.5">
      <c r="A73" s="17" t="s">
        <v>64</v>
      </c>
      <c r="B73" s="18">
        <v>10710.785662363447</v>
      </c>
      <c r="C73" s="18">
        <v>9606.899333375295</v>
      </c>
      <c r="D73" s="18">
        <v>1103.886328988152</v>
      </c>
      <c r="E73" s="3"/>
      <c r="F73" s="3"/>
    </row>
    <row r="74" spans="1:4" ht="13.5">
      <c r="A74" s="17"/>
      <c r="B74" s="18"/>
      <c r="C74" s="18"/>
      <c r="D74" s="18"/>
    </row>
    <row r="75" spans="1:4" ht="13.5">
      <c r="A75" s="16" t="s">
        <v>65</v>
      </c>
      <c r="B75" s="21">
        <v>22386.614825117427</v>
      </c>
      <c r="C75" s="21">
        <v>17930.3293865279</v>
      </c>
      <c r="D75" s="21">
        <v>4456.285438589526</v>
      </c>
    </row>
    <row r="76" spans="1:4" ht="13.5">
      <c r="A76" s="17" t="s">
        <v>135</v>
      </c>
      <c r="B76" s="18">
        <v>538.7828927815957</v>
      </c>
      <c r="C76" s="18">
        <v>579.478330128815</v>
      </c>
      <c r="D76" s="18">
        <v>-40.69543734721924</v>
      </c>
    </row>
    <row r="77" spans="1:4" ht="13.5">
      <c r="A77" s="19" t="s">
        <v>136</v>
      </c>
      <c r="B77" s="20">
        <v>13.495695235456703</v>
      </c>
      <c r="C77" s="20">
        <v>22.607220851696397</v>
      </c>
      <c r="D77" s="20">
        <v>-9.111525616239694</v>
      </c>
    </row>
    <row r="78" spans="1:6" s="31" customFormat="1" ht="13.5">
      <c r="A78" s="19" t="s">
        <v>134</v>
      </c>
      <c r="B78" s="20">
        <v>525.287197546139</v>
      </c>
      <c r="C78" s="20">
        <v>556.8711092771185</v>
      </c>
      <c r="D78" s="20">
        <v>-31.58391173097948</v>
      </c>
      <c r="E78" s="3"/>
      <c r="F78" s="3"/>
    </row>
    <row r="79" spans="1:4" ht="13.5">
      <c r="A79" s="17" t="s">
        <v>107</v>
      </c>
      <c r="B79" s="18">
        <v>18481.463395375387</v>
      </c>
      <c r="C79" s="18">
        <v>15468.616130458613</v>
      </c>
      <c r="D79" s="18">
        <v>3012.847264916776</v>
      </c>
    </row>
    <row r="80" spans="1:4" ht="13.5">
      <c r="A80" s="19" t="s">
        <v>102</v>
      </c>
      <c r="B80" s="20">
        <v>8820.5757669467</v>
      </c>
      <c r="C80" s="20">
        <v>7703.077295965791</v>
      </c>
      <c r="D80" s="20">
        <v>1117.4984709809096</v>
      </c>
    </row>
    <row r="81" spans="1:6" s="31" customFormat="1" ht="14.25" customHeight="1">
      <c r="A81" s="19" t="s">
        <v>103</v>
      </c>
      <c r="B81" s="20">
        <v>63.147265786898096</v>
      </c>
      <c r="C81" s="20">
        <v>56.557748144220696</v>
      </c>
      <c r="D81" s="20">
        <v>6.5895176426774</v>
      </c>
      <c r="E81" s="3"/>
      <c r="F81" s="3"/>
    </row>
    <row r="82" spans="1:4" ht="13.5">
      <c r="A82" s="19" t="s">
        <v>104</v>
      </c>
      <c r="B82" s="20">
        <v>775.8567995531216</v>
      </c>
      <c r="C82" s="20">
        <v>296.57319880547624</v>
      </c>
      <c r="D82" s="20">
        <v>479.2836007476454</v>
      </c>
    </row>
    <row r="83" spans="1:4" ht="13.5">
      <c r="A83" s="19" t="s">
        <v>105</v>
      </c>
      <c r="B83" s="20">
        <v>145.25063624730933</v>
      </c>
      <c r="C83" s="20">
        <v>130.964073100093</v>
      </c>
      <c r="D83" s="20">
        <v>14.286563147216327</v>
      </c>
    </row>
    <row r="84" spans="1:4" ht="13.5">
      <c r="A84" s="19" t="s">
        <v>137</v>
      </c>
      <c r="B84" s="20">
        <v>5857.938234854524</v>
      </c>
      <c r="C84" s="20">
        <v>5137.074374672801</v>
      </c>
      <c r="D84" s="20">
        <v>720.8638601817229</v>
      </c>
    </row>
    <row r="85" spans="1:4" ht="13.5">
      <c r="A85" s="19" t="s">
        <v>138</v>
      </c>
      <c r="B85" s="20">
        <v>2818.6946919868365</v>
      </c>
      <c r="C85" s="20">
        <v>2144.369439770232</v>
      </c>
      <c r="D85" s="20">
        <v>674.3252522166044</v>
      </c>
    </row>
    <row r="86" spans="1:4" ht="13.5">
      <c r="A86" s="17" t="s">
        <v>67</v>
      </c>
      <c r="B86" s="18">
        <v>3366.368536960442</v>
      </c>
      <c r="C86" s="18">
        <v>1882.2349259404712</v>
      </c>
      <c r="D86" s="18">
        <v>1484.1336110199707</v>
      </c>
    </row>
    <row r="87" spans="1:4" ht="13.5">
      <c r="A87" s="19" t="s">
        <v>139</v>
      </c>
      <c r="B87" s="20">
        <v>769.693809964907</v>
      </c>
      <c r="C87" s="20">
        <v>178.04229931242003</v>
      </c>
      <c r="D87" s="20">
        <v>591.651510652487</v>
      </c>
    </row>
    <row r="88" spans="1:4" ht="13.5">
      <c r="A88" s="19" t="s">
        <v>140</v>
      </c>
      <c r="B88" s="20">
        <v>1846.7411699521735</v>
      </c>
      <c r="C88" s="20">
        <v>1226.0618864010883</v>
      </c>
      <c r="D88" s="20">
        <v>620.6792835510853</v>
      </c>
    </row>
    <row r="89" spans="1:4" ht="13.5">
      <c r="A89" s="19" t="s">
        <v>141</v>
      </c>
      <c r="B89" s="20">
        <v>749.9335570433615</v>
      </c>
      <c r="C89" s="20">
        <v>478.1307402269629</v>
      </c>
      <c r="D89" s="20">
        <v>271.80281681639855</v>
      </c>
    </row>
    <row r="90" spans="1:4" ht="13.5">
      <c r="A90" s="19"/>
      <c r="B90" s="18"/>
      <c r="C90" s="18"/>
      <c r="D90" s="18"/>
    </row>
    <row r="91" spans="1:4" ht="13.5">
      <c r="A91" s="26" t="s">
        <v>73</v>
      </c>
      <c r="B91" s="32">
        <v>134824.16097873118</v>
      </c>
      <c r="C91" s="32">
        <v>122518.3547187698</v>
      </c>
      <c r="D91" s="32">
        <v>12305.806259961362</v>
      </c>
    </row>
    <row r="92" spans="1:3" ht="13.5">
      <c r="A92" s="19"/>
      <c r="B92" s="33"/>
      <c r="C92" s="33"/>
    </row>
    <row r="93" ht="13.5">
      <c r="A93" s="3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2"/>
  <headerFooter>
    <oddFooter>&amp;C&amp;1#&amp;"Calibri"&amp;12&amp;K008000Internal Use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32"/>
  <sheetViews>
    <sheetView showGridLines="0" zoomScale="90" zoomScaleNormal="90" zoomScalePageLayoutView="0" workbookViewId="0" topLeftCell="A1">
      <selection activeCell="A7" sqref="A7"/>
    </sheetView>
  </sheetViews>
  <sheetFormatPr defaultColWidth="11.28125" defaultRowHeight="12.75"/>
  <cols>
    <col min="1" max="1" width="55.8515625" style="3" bestFit="1" customWidth="1"/>
    <col min="2" max="2" width="13.28125" style="3" customWidth="1"/>
    <col min="3" max="4" width="13.7109375" style="3" customWidth="1"/>
    <col min="5" max="16384" width="11.28125" style="3" customWidth="1"/>
  </cols>
  <sheetData>
    <row r="2" ht="12.75" customHeight="1"/>
    <row r="3" ht="12.75" customHeight="1"/>
    <row r="4" ht="12.75" customHeight="1"/>
    <row r="5" spans="1:4" ht="18">
      <c r="A5" s="1" t="s">
        <v>40</v>
      </c>
      <c r="B5" s="1"/>
      <c r="C5" s="1"/>
      <c r="D5" s="2"/>
    </row>
    <row r="6" spans="1:4" ht="18">
      <c r="A6" s="4">
        <f>+Balance!A6</f>
        <v>44469</v>
      </c>
      <c r="B6" s="1"/>
      <c r="C6" s="1"/>
      <c r="D6" s="2"/>
    </row>
    <row r="7" spans="1:4" ht="18">
      <c r="A7" s="35" t="s">
        <v>75</v>
      </c>
      <c r="B7" s="1"/>
      <c r="C7" s="1"/>
      <c r="D7" s="2"/>
    </row>
    <row r="8" spans="1:4" ht="13.5">
      <c r="A8" s="36"/>
      <c r="B8" s="36"/>
      <c r="C8" s="37"/>
      <c r="D8" s="36"/>
    </row>
    <row r="9" spans="1:4" ht="13.5">
      <c r="A9" s="36"/>
      <c r="B9" s="36"/>
      <c r="C9" s="38"/>
      <c r="D9" s="39" t="s">
        <v>78</v>
      </c>
    </row>
    <row r="10" spans="1:4" ht="31.5" customHeight="1">
      <c r="A10" s="40"/>
      <c r="B10" s="41" t="s">
        <v>150</v>
      </c>
      <c r="C10" s="41" t="s">
        <v>151</v>
      </c>
      <c r="D10" s="41" t="s">
        <v>0</v>
      </c>
    </row>
    <row r="11" spans="1:4" ht="13.5">
      <c r="A11" s="42" t="s">
        <v>1</v>
      </c>
      <c r="B11" s="43">
        <v>27999.780495493047</v>
      </c>
      <c r="C11" s="43">
        <v>24247.982706626186</v>
      </c>
      <c r="D11" s="43">
        <v>15.472618214304552</v>
      </c>
    </row>
    <row r="12" spans="1:4" ht="13.5">
      <c r="A12" s="44" t="s">
        <v>2</v>
      </c>
      <c r="B12" s="45">
        <v>-15413.908192881752</v>
      </c>
      <c r="C12" s="45">
        <v>-12406.691323524561</v>
      </c>
      <c r="D12" s="45">
        <v>24.238669206310878</v>
      </c>
    </row>
    <row r="13" spans="1:5" ht="13.5">
      <c r="A13" s="46" t="s">
        <v>3</v>
      </c>
      <c r="B13" s="47">
        <v>12585.872302611295</v>
      </c>
      <c r="C13" s="47">
        <v>11841.291383101625</v>
      </c>
      <c r="D13" s="51">
        <v>6.288004368951181</v>
      </c>
      <c r="E13" s="98"/>
    </row>
    <row r="14" spans="1:5" ht="13.5">
      <c r="A14" s="42" t="s">
        <v>4</v>
      </c>
      <c r="B14" s="43">
        <v>-3153.4166131503393</v>
      </c>
      <c r="C14" s="43">
        <v>-3070.7572994336892</v>
      </c>
      <c r="D14" s="43">
        <v>2.6918217773802633</v>
      </c>
      <c r="E14" s="98"/>
    </row>
    <row r="15" spans="1:5" ht="13.5">
      <c r="A15" s="48" t="s">
        <v>5</v>
      </c>
      <c r="B15" s="49">
        <v>-2195.5220973188966</v>
      </c>
      <c r="C15" s="49">
        <v>-2106.880666043842</v>
      </c>
      <c r="D15" s="49">
        <v>4.207235497656319</v>
      </c>
      <c r="E15" s="98"/>
    </row>
    <row r="16" spans="1:5" ht="13.5">
      <c r="A16" s="48" t="s">
        <v>6</v>
      </c>
      <c r="B16" s="50">
        <v>515.6617782765501</v>
      </c>
      <c r="C16" s="50">
        <v>511.22618553273554</v>
      </c>
      <c r="D16" s="50">
        <v>0.8676380180315534</v>
      </c>
      <c r="E16" s="98"/>
    </row>
    <row r="17" spans="1:5" ht="13.5">
      <c r="A17" s="48" t="s">
        <v>7</v>
      </c>
      <c r="B17" s="49">
        <v>-2131.5904156080733</v>
      </c>
      <c r="C17" s="49">
        <v>-2027.6813472112403</v>
      </c>
      <c r="D17" s="49">
        <v>5.124526520882764</v>
      </c>
      <c r="E17" s="98"/>
    </row>
    <row r="18" spans="1:5" ht="13.5">
      <c r="A18" s="48" t="s">
        <v>111</v>
      </c>
      <c r="B18" s="50">
        <v>658.0341215000805</v>
      </c>
      <c r="C18" s="50">
        <v>552.5785282886578</v>
      </c>
      <c r="D18" s="49">
        <v>19.084272698401772</v>
      </c>
      <c r="E18" s="98"/>
    </row>
    <row r="19" spans="1:4" ht="13.5">
      <c r="A19" s="42" t="s">
        <v>8</v>
      </c>
      <c r="B19" s="43">
        <v>-1267.53101421534</v>
      </c>
      <c r="C19" s="43">
        <v>-1395.1728835478832</v>
      </c>
      <c r="D19" s="43">
        <v>-9.148820969624472</v>
      </c>
    </row>
    <row r="20" spans="1:5" ht="13.5">
      <c r="A20" s="46" t="s">
        <v>9</v>
      </c>
      <c r="B20" s="51">
        <v>8164.924675245616</v>
      </c>
      <c r="C20" s="51">
        <v>7375.361200120052</v>
      </c>
      <c r="D20" s="51">
        <v>10.705421113649482</v>
      </c>
      <c r="E20" s="98"/>
    </row>
    <row r="21" spans="1:5" ht="13.5">
      <c r="A21" s="44" t="s">
        <v>10</v>
      </c>
      <c r="B21" s="45">
        <v>-3383.8482640386346</v>
      </c>
      <c r="C21" s="45">
        <v>-3357.2847063064914</v>
      </c>
      <c r="D21" s="45">
        <v>0.7912214797346458</v>
      </c>
      <c r="E21" s="98"/>
    </row>
    <row r="22" spans="1:5" ht="13.5">
      <c r="A22" s="46" t="s">
        <v>85</v>
      </c>
      <c r="B22" s="51">
        <v>4781.076411206981</v>
      </c>
      <c r="C22" s="51">
        <v>4018.0764938135603</v>
      </c>
      <c r="D22" s="51">
        <v>18.98918347045346</v>
      </c>
      <c r="E22" s="98"/>
    </row>
    <row r="23" spans="1:5" ht="13.5">
      <c r="A23" s="42" t="s">
        <v>69</v>
      </c>
      <c r="B23" s="43">
        <v>-1780.4710294026513</v>
      </c>
      <c r="C23" s="43">
        <v>-1541.9284657790638</v>
      </c>
      <c r="D23" s="43">
        <v>15.470404037392434</v>
      </c>
      <c r="E23" s="98"/>
    </row>
    <row r="24" spans="1:5" ht="13.5">
      <c r="A24" s="42" t="s">
        <v>70</v>
      </c>
      <c r="B24" s="43">
        <v>1084.4283787044153</v>
      </c>
      <c r="C24" s="43">
        <v>901.1620583755739</v>
      </c>
      <c r="D24" s="43">
        <v>20.336666266131477</v>
      </c>
      <c r="E24" s="98"/>
    </row>
    <row r="25" spans="1:5" ht="13.5">
      <c r="A25" s="42" t="s">
        <v>11</v>
      </c>
      <c r="B25" s="43">
        <v>-696.042650698236</v>
      </c>
      <c r="C25" s="43">
        <v>-640.7664074034899</v>
      </c>
      <c r="D25" s="43">
        <v>8.62658258236979</v>
      </c>
      <c r="E25" s="98"/>
    </row>
    <row r="26" spans="1:5" ht="13.5">
      <c r="A26" s="42" t="s">
        <v>71</v>
      </c>
      <c r="B26" s="43">
        <v>5.0066053891594</v>
      </c>
      <c r="C26" s="43">
        <v>465.24176299545684</v>
      </c>
      <c r="D26" s="43">
        <v>-98.92387017087107</v>
      </c>
      <c r="E26" s="98"/>
    </row>
    <row r="27" spans="1:5" ht="13.5">
      <c r="A27" s="46" t="s">
        <v>86</v>
      </c>
      <c r="B27" s="51">
        <v>4090.0403658979044</v>
      </c>
      <c r="C27" s="51">
        <v>3842.5518494055277</v>
      </c>
      <c r="D27" s="99">
        <v>6.4407332989056485</v>
      </c>
      <c r="E27" s="98"/>
    </row>
    <row r="28" spans="1:5" ht="13.5">
      <c r="A28" s="44" t="s">
        <v>12</v>
      </c>
      <c r="B28" s="45">
        <v>-1324.0414303432713</v>
      </c>
      <c r="C28" s="45">
        <v>-954.510535761376</v>
      </c>
      <c r="D28" s="43">
        <v>38.71417661064734</v>
      </c>
      <c r="E28" s="98"/>
    </row>
    <row r="29" spans="1:5" ht="13.5">
      <c r="A29" s="44" t="s">
        <v>92</v>
      </c>
      <c r="B29" s="45">
        <v>-357.7519846004297</v>
      </c>
      <c r="C29" s="45">
        <v>-207.0905422242951</v>
      </c>
      <c r="D29" s="43">
        <v>72.75148384756103</v>
      </c>
      <c r="E29" s="98"/>
    </row>
    <row r="30" spans="1:5" ht="13.5">
      <c r="A30" s="46" t="s">
        <v>13</v>
      </c>
      <c r="B30" s="51">
        <v>2408.2469509542034</v>
      </c>
      <c r="C30" s="51">
        <v>2680.9507714198567</v>
      </c>
      <c r="D30" s="51">
        <v>-10.171907047783156</v>
      </c>
      <c r="E30" s="98"/>
    </row>
    <row r="31" ht="12" customHeight="1"/>
    <row r="32" ht="13.5">
      <c r="A32" s="88" t="s">
        <v>109</v>
      </c>
    </row>
  </sheetData>
  <sheetProtection/>
  <printOptions/>
  <pageMargins left="0.7" right="0.7" top="0.75" bottom="0.75" header="0.3" footer="0.3"/>
  <pageSetup horizontalDpi="600" verticalDpi="600" orientation="portrait" paperSize="9" scale="99" r:id="rId2"/>
  <headerFooter>
    <oddFooter>&amp;C&amp;1#&amp;"Calibri"&amp;12&amp;K008000Internal Use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H51"/>
  <sheetViews>
    <sheetView showGridLines="0" zoomScale="90" zoomScaleNormal="90" zoomScalePageLayoutView="0" workbookViewId="0" topLeftCell="A1">
      <selection activeCell="A7" sqref="A7"/>
    </sheetView>
  </sheetViews>
  <sheetFormatPr defaultColWidth="11.28125" defaultRowHeight="12.75"/>
  <cols>
    <col min="1" max="1" width="36.140625" style="3" bestFit="1" customWidth="1"/>
    <col min="2" max="2" width="12.28125" style="3" bestFit="1" customWidth="1"/>
    <col min="3" max="4" width="14.140625" style="3" customWidth="1"/>
    <col min="5" max="5" width="11.28125" style="3" bestFit="1" customWidth="1"/>
    <col min="6" max="6" width="15.7109375" style="3" bestFit="1" customWidth="1"/>
    <col min="7" max="16384" width="11.28125" style="3" customWidth="1"/>
  </cols>
  <sheetData>
    <row r="2" ht="12.75" customHeight="1"/>
    <row r="3" ht="12.75" customHeight="1"/>
    <row r="4" spans="5:6" ht="18.75" customHeight="1">
      <c r="E4" s="52"/>
      <c r="F4" s="2"/>
    </row>
    <row r="5" spans="3:6" ht="18.75" customHeight="1">
      <c r="C5" s="89" t="s">
        <v>91</v>
      </c>
      <c r="D5" s="89"/>
      <c r="E5" s="52"/>
      <c r="F5" s="2"/>
    </row>
    <row r="6" spans="1:6" ht="18">
      <c r="A6" s="57" t="s">
        <v>48</v>
      </c>
      <c r="C6" s="54">
        <f>+Balance!A6</f>
        <v>44469</v>
      </c>
      <c r="D6" s="54"/>
      <c r="E6" s="53"/>
      <c r="F6" s="2"/>
    </row>
    <row r="7" spans="2:6" ht="18">
      <c r="B7" s="52"/>
      <c r="C7" s="53" t="s">
        <v>38</v>
      </c>
      <c r="D7" s="53"/>
      <c r="E7" s="52"/>
      <c r="F7" s="2"/>
    </row>
    <row r="8" spans="1:6" ht="18">
      <c r="A8" s="68"/>
      <c r="B8" s="69"/>
      <c r="C8" s="69"/>
      <c r="D8" s="69"/>
      <c r="E8" s="69"/>
      <c r="F8" s="2"/>
    </row>
    <row r="9" spans="1:6" ht="13.5">
      <c r="A9" s="70"/>
      <c r="B9" s="71"/>
      <c r="C9" s="71"/>
      <c r="D9" s="71"/>
      <c r="E9" s="71"/>
      <c r="F9" s="39" t="s">
        <v>78</v>
      </c>
    </row>
    <row r="10" spans="1:6" ht="33.75" customHeight="1">
      <c r="A10" s="72" t="str">
        <f>+PyG!B10</f>
        <v>Septiembre
2021</v>
      </c>
      <c r="B10" s="73" t="s">
        <v>81</v>
      </c>
      <c r="C10" s="74" t="s">
        <v>42</v>
      </c>
      <c r="D10" s="74" t="s">
        <v>83</v>
      </c>
      <c r="E10" s="74" t="s">
        <v>43</v>
      </c>
      <c r="F10" s="74" t="s">
        <v>44</v>
      </c>
    </row>
    <row r="11" spans="1:6" ht="13.5">
      <c r="A11" s="75" t="s">
        <v>87</v>
      </c>
      <c r="B11" s="45">
        <v>10712.443533761952</v>
      </c>
      <c r="C11" s="45">
        <v>3901.4942948501766</v>
      </c>
      <c r="D11" s="45">
        <v>15910.054924171705</v>
      </c>
      <c r="E11" s="49">
        <v>151.70570611838806</v>
      </c>
      <c r="F11" s="49">
        <v>-2675.917963409167</v>
      </c>
    </row>
    <row r="12" spans="1:6" ht="13.5">
      <c r="A12" s="75" t="s">
        <v>18</v>
      </c>
      <c r="B12" s="45">
        <v>-4646.558118830585</v>
      </c>
      <c r="C12" s="45">
        <v>-347.2767402503741</v>
      </c>
      <c r="D12" s="45">
        <v>-12963.198269505077</v>
      </c>
      <c r="E12" s="49">
        <v>-100.42567272066691</v>
      </c>
      <c r="F12" s="49">
        <v>2643.5506084249505</v>
      </c>
    </row>
    <row r="13" spans="1:8" ht="13.5">
      <c r="A13" s="76" t="s">
        <v>3</v>
      </c>
      <c r="B13" s="47">
        <v>6065.8854149313665</v>
      </c>
      <c r="C13" s="47">
        <v>3554.2175545998025</v>
      </c>
      <c r="D13" s="47">
        <v>2946.856654666627</v>
      </c>
      <c r="E13" s="47">
        <v>51.280033397721155</v>
      </c>
      <c r="F13" s="51">
        <v>-32.36735498421649</v>
      </c>
      <c r="H13" s="86"/>
    </row>
    <row r="14" spans="1:8" ht="13.5">
      <c r="A14" s="75" t="s">
        <v>19</v>
      </c>
      <c r="B14" s="49">
        <v>-1611.7975883955858</v>
      </c>
      <c r="C14" s="49">
        <v>-467.843436102042</v>
      </c>
      <c r="D14" s="49">
        <v>-1161.0115569811765</v>
      </c>
      <c r="E14" s="49">
        <v>-12.201613841164301</v>
      </c>
      <c r="F14" s="49">
        <v>99.4375821696294</v>
      </c>
      <c r="H14" s="86"/>
    </row>
    <row r="15" spans="1:8" ht="13.5">
      <c r="A15" s="77" t="s">
        <v>5</v>
      </c>
      <c r="B15" s="49">
        <v>-1221.4303968296188</v>
      </c>
      <c r="C15" s="49">
        <v>-331.3671141824821</v>
      </c>
      <c r="D15" s="49">
        <v>-342.8290074300868</v>
      </c>
      <c r="E15" s="65">
        <v>-8.800862267292201</v>
      </c>
      <c r="F15" s="65">
        <v>-291.0947166094171</v>
      </c>
      <c r="H15" s="86"/>
    </row>
    <row r="16" spans="1:8" ht="13.5">
      <c r="A16" s="77" t="s">
        <v>6</v>
      </c>
      <c r="B16" s="49">
        <v>385.6160919499261</v>
      </c>
      <c r="C16" s="49">
        <v>90.5424705564472</v>
      </c>
      <c r="D16" s="49">
        <v>34.668426912815605</v>
      </c>
      <c r="E16" s="65">
        <v>0</v>
      </c>
      <c r="F16" s="65">
        <v>4.834788857361085</v>
      </c>
      <c r="H16" s="86"/>
    </row>
    <row r="17" spans="1:8" ht="13.5">
      <c r="A17" s="77" t="s">
        <v>20</v>
      </c>
      <c r="B17" s="49">
        <v>-1115.4658275917645</v>
      </c>
      <c r="C17" s="49">
        <v>-486.34948267947385</v>
      </c>
      <c r="D17" s="49">
        <v>-950.312021516713</v>
      </c>
      <c r="E17" s="65">
        <v>-3.4614981861598997</v>
      </c>
      <c r="F17" s="65">
        <v>423.9984143660386</v>
      </c>
      <c r="H17" s="86"/>
    </row>
    <row r="18" spans="1:8" ht="13.5">
      <c r="A18" s="64" t="s">
        <v>111</v>
      </c>
      <c r="B18" s="49">
        <v>339.48254407587143</v>
      </c>
      <c r="C18" s="49">
        <v>259.3306902034668</v>
      </c>
      <c r="D18" s="49">
        <v>97.46104505280762</v>
      </c>
      <c r="E18" s="65">
        <v>0.0607466122878</v>
      </c>
      <c r="F18" s="65">
        <v>-38.30090444435331</v>
      </c>
      <c r="H18" s="86"/>
    </row>
    <row r="19" spans="1:8" ht="13.5">
      <c r="A19" s="75" t="s">
        <v>8</v>
      </c>
      <c r="B19" s="49">
        <v>-522.8047054498652</v>
      </c>
      <c r="C19" s="49">
        <v>-44.0035583165</v>
      </c>
      <c r="D19" s="49">
        <v>-699.7433047688843</v>
      </c>
      <c r="E19" s="65">
        <v>-0.7059092220422</v>
      </c>
      <c r="F19" s="65">
        <v>-0.2735364580481928</v>
      </c>
      <c r="H19" s="86"/>
    </row>
    <row r="20" spans="1:8" ht="13.5">
      <c r="A20" s="76" t="s">
        <v>9</v>
      </c>
      <c r="B20" s="51">
        <v>3931.2831210859167</v>
      </c>
      <c r="C20" s="51">
        <v>3042.3705601812608</v>
      </c>
      <c r="D20" s="51">
        <v>1086.101792916566</v>
      </c>
      <c r="E20" s="51">
        <v>38.37251033451465</v>
      </c>
      <c r="F20" s="51">
        <v>66.7966907273647</v>
      </c>
      <c r="H20" s="86"/>
    </row>
    <row r="21" spans="1:8" ht="13.5">
      <c r="A21" s="75" t="s">
        <v>21</v>
      </c>
      <c r="B21" s="49">
        <v>-1486.0221112383442</v>
      </c>
      <c r="C21" s="49">
        <v>-1050.37587727121</v>
      </c>
      <c r="D21" s="49">
        <v>-750.7169851631567</v>
      </c>
      <c r="E21" s="49">
        <v>-7.5632493806370995</v>
      </c>
      <c r="F21" s="49">
        <v>-89.17004098528653</v>
      </c>
      <c r="H21" s="86"/>
    </row>
    <row r="22" spans="1:8" ht="13.5">
      <c r="A22" s="76" t="s">
        <v>22</v>
      </c>
      <c r="B22" s="51">
        <v>2445.2610098475725</v>
      </c>
      <c r="C22" s="51">
        <v>1991.9946829100509</v>
      </c>
      <c r="D22" s="51">
        <v>335.3848077534092</v>
      </c>
      <c r="E22" s="51">
        <v>30.80926095387755</v>
      </c>
      <c r="F22" s="51">
        <v>-22.373350257921828</v>
      </c>
      <c r="H22" s="86"/>
    </row>
    <row r="23" spans="1:8" ht="13.5">
      <c r="A23" s="75" t="s">
        <v>23</v>
      </c>
      <c r="B23" s="49">
        <v>-391.73221914214747</v>
      </c>
      <c r="C23" s="49">
        <v>-55.49498493587683</v>
      </c>
      <c r="D23" s="49">
        <v>-66.70164138981382</v>
      </c>
      <c r="E23" s="49">
        <v>54.494309689230604</v>
      </c>
      <c r="F23" s="49">
        <v>-236.6081149196286</v>
      </c>
      <c r="H23" s="86"/>
    </row>
    <row r="24" spans="1:8" ht="13.5">
      <c r="A24" s="75" t="s">
        <v>24</v>
      </c>
      <c r="B24" s="49">
        <v>10.736621479606399</v>
      </c>
      <c r="C24" s="49">
        <v>3.6540876495355</v>
      </c>
      <c r="D24" s="49">
        <v>2.077592</v>
      </c>
      <c r="E24" s="49">
        <v>-10.9238870597735</v>
      </c>
      <c r="F24" s="49">
        <v>-0.5378086802089983</v>
      </c>
      <c r="H24" s="86"/>
    </row>
    <row r="25" spans="1:8" ht="13.5">
      <c r="A25" s="76" t="s">
        <v>88</v>
      </c>
      <c r="B25" s="51">
        <v>2064.265412185031</v>
      </c>
      <c r="C25" s="51">
        <v>1940.1537856237096</v>
      </c>
      <c r="D25" s="51">
        <v>270.7607583635954</v>
      </c>
      <c r="E25" s="51">
        <v>74.37968358333465</v>
      </c>
      <c r="F25" s="51">
        <v>-259.51927385775946</v>
      </c>
      <c r="H25" s="86"/>
    </row>
    <row r="26" spans="1:8" ht="13.5">
      <c r="A26" s="75" t="s">
        <v>25</v>
      </c>
      <c r="B26" s="49">
        <v>-1060.4249475041784</v>
      </c>
      <c r="C26" s="49">
        <v>-657.3289312409696</v>
      </c>
      <c r="D26" s="49">
        <v>-98.95984464271618</v>
      </c>
      <c r="E26" s="49">
        <v>-22.067492502876796</v>
      </c>
      <c r="F26" s="49">
        <v>156.98780094703983</v>
      </c>
      <c r="H26" s="86"/>
    </row>
    <row r="27" spans="1:8" ht="13.5">
      <c r="A27" s="78" t="s">
        <v>26</v>
      </c>
      <c r="B27" s="79">
        <v>1003.8404646808525</v>
      </c>
      <c r="C27" s="79">
        <v>1282.8248543827399</v>
      </c>
      <c r="D27" s="79">
        <v>171.80091372087927</v>
      </c>
      <c r="E27" s="79">
        <v>52.31219108045786</v>
      </c>
      <c r="F27" s="79">
        <v>-102.53147291071963</v>
      </c>
      <c r="H27" s="86"/>
    </row>
    <row r="28" ht="13.5">
      <c r="H28" s="86"/>
    </row>
    <row r="30" spans="3:4" ht="18">
      <c r="C30" s="66"/>
      <c r="D30" s="66"/>
    </row>
    <row r="31" ht="13.5">
      <c r="F31" s="39" t="s">
        <v>78</v>
      </c>
    </row>
    <row r="32" spans="1:6" s="80" customFormat="1" ht="32.25" customHeight="1">
      <c r="A32" s="72" t="str">
        <f>+PyG!C10</f>
        <v>Septiembre 
2020 (*)</v>
      </c>
      <c r="B32" s="73" t="s">
        <v>81</v>
      </c>
      <c r="C32" s="87" t="s">
        <v>42</v>
      </c>
      <c r="D32" s="87" t="s">
        <v>83</v>
      </c>
      <c r="E32" s="74" t="s">
        <v>43</v>
      </c>
      <c r="F32" s="74" t="s">
        <v>44</v>
      </c>
    </row>
    <row r="33" spans="1:6" s="80" customFormat="1" ht="13.5">
      <c r="A33" s="81" t="s">
        <v>27</v>
      </c>
      <c r="B33" s="49">
        <v>9362.109110164954</v>
      </c>
      <c r="C33" s="49">
        <v>2937.691047019621</v>
      </c>
      <c r="D33" s="49">
        <v>13530.001713772419</v>
      </c>
      <c r="E33" s="49">
        <v>38.200798076861695</v>
      </c>
      <c r="F33" s="82">
        <v>-1620.0199624076718</v>
      </c>
    </row>
    <row r="34" spans="1:6" s="80" customFormat="1" ht="13.5">
      <c r="A34" s="81" t="s">
        <v>18</v>
      </c>
      <c r="B34" s="49">
        <v>-3737.02542639904</v>
      </c>
      <c r="C34" s="49">
        <v>-277.71896614617566</v>
      </c>
      <c r="D34" s="49">
        <v>-9958.333844385037</v>
      </c>
      <c r="E34" s="49">
        <v>-23.023028047243898</v>
      </c>
      <c r="F34" s="82">
        <v>1589.4099414529328</v>
      </c>
    </row>
    <row r="35" spans="1:6" s="80" customFormat="1" ht="13.5">
      <c r="A35" s="83" t="s">
        <v>3</v>
      </c>
      <c r="B35" s="51">
        <v>5625.083683765914</v>
      </c>
      <c r="C35" s="51">
        <v>2659.972080873445</v>
      </c>
      <c r="D35" s="51">
        <v>3571.667869387384</v>
      </c>
      <c r="E35" s="51">
        <v>15.177770029617797</v>
      </c>
      <c r="F35" s="51">
        <v>-30.610020954738957</v>
      </c>
    </row>
    <row r="36" spans="1:6" s="80" customFormat="1" ht="13.5">
      <c r="A36" s="84" t="s">
        <v>19</v>
      </c>
      <c r="B36" s="49">
        <v>-1553.9538760546534</v>
      </c>
      <c r="C36" s="49">
        <v>-591.0069283848877</v>
      </c>
      <c r="D36" s="49">
        <v>-1013.1901247909628</v>
      </c>
      <c r="E36" s="49">
        <v>-10.669563913906991</v>
      </c>
      <c r="F36" s="49">
        <v>98.06319371072135</v>
      </c>
    </row>
    <row r="37" spans="1:6" s="80" customFormat="1" ht="13.5">
      <c r="A37" s="85" t="s">
        <v>5</v>
      </c>
      <c r="B37" s="65">
        <v>-1210.5371091304012</v>
      </c>
      <c r="C37" s="65">
        <v>-303.2320452326233</v>
      </c>
      <c r="D37" s="65">
        <v>-325.2726081127092</v>
      </c>
      <c r="E37" s="65">
        <v>-8.8599964696159</v>
      </c>
      <c r="F37" s="65">
        <v>-258.97890709849304</v>
      </c>
    </row>
    <row r="38" spans="1:6" s="80" customFormat="1" ht="13.5">
      <c r="A38" s="85" t="s">
        <v>6</v>
      </c>
      <c r="B38" s="65">
        <v>411.9682452014465</v>
      </c>
      <c r="C38" s="65">
        <v>60.774753724012506</v>
      </c>
      <c r="D38" s="65">
        <v>26.744903425024802</v>
      </c>
      <c r="E38" s="65">
        <v>0</v>
      </c>
      <c r="F38" s="65">
        <v>11.73828318225182</v>
      </c>
    </row>
    <row r="39" spans="1:6" s="80" customFormat="1" ht="13.5">
      <c r="A39" s="85" t="s">
        <v>20</v>
      </c>
      <c r="B39" s="65">
        <v>-1080.3181646497355</v>
      </c>
      <c r="C39" s="65">
        <v>-449.9489190795842</v>
      </c>
      <c r="D39" s="65">
        <v>-897.6737391367353</v>
      </c>
      <c r="E39" s="65">
        <v>-3.049989640130699</v>
      </c>
      <c r="F39" s="65">
        <v>403.3094652949454</v>
      </c>
    </row>
    <row r="40" spans="1:6" s="80" customFormat="1" ht="13.5">
      <c r="A40" s="64" t="s">
        <v>111</v>
      </c>
      <c r="B40" s="65">
        <v>324.9331525240369</v>
      </c>
      <c r="C40" s="65">
        <v>101.39928220330731</v>
      </c>
      <c r="D40" s="65">
        <v>183.01131903345677</v>
      </c>
      <c r="E40" s="65">
        <v>1.2404221958396087</v>
      </c>
      <c r="F40" s="65">
        <v>-58.00564766798285</v>
      </c>
    </row>
    <row r="41" spans="1:6" s="80" customFormat="1" ht="13.5">
      <c r="A41" s="84" t="s">
        <v>28</v>
      </c>
      <c r="B41" s="65">
        <v>-546.0704845290054</v>
      </c>
      <c r="C41" s="65">
        <v>-288.7216545414216</v>
      </c>
      <c r="D41" s="65">
        <v>-594.1155208683489</v>
      </c>
      <c r="E41" s="65">
        <v>-1.0102137628138</v>
      </c>
      <c r="F41" s="49">
        <v>34.7449901537065</v>
      </c>
    </row>
    <row r="42" spans="1:6" s="80" customFormat="1" ht="13.5">
      <c r="A42" s="83" t="s">
        <v>9</v>
      </c>
      <c r="B42" s="51">
        <v>3525.059323182256</v>
      </c>
      <c r="C42" s="51">
        <v>1780.243497947136</v>
      </c>
      <c r="D42" s="51">
        <v>1964.3622237280722</v>
      </c>
      <c r="E42" s="51">
        <v>3.497992352897006</v>
      </c>
      <c r="F42" s="51">
        <v>102.1981629096889</v>
      </c>
    </row>
    <row r="43" spans="1:6" s="80" customFormat="1" ht="13.5">
      <c r="A43" s="84" t="s">
        <v>21</v>
      </c>
      <c r="B43" s="65">
        <v>-1486.4104919694635</v>
      </c>
      <c r="C43" s="65">
        <v>-1030.095709278396</v>
      </c>
      <c r="D43" s="65">
        <v>-747.5062421026734</v>
      </c>
      <c r="E43" s="49">
        <v>-8.207387593093399</v>
      </c>
      <c r="F43" s="82">
        <v>-85.0648753628657</v>
      </c>
    </row>
    <row r="44" spans="1:6" s="80" customFormat="1" ht="13.5">
      <c r="A44" s="83" t="s">
        <v>22</v>
      </c>
      <c r="B44" s="51">
        <v>2038.648831212792</v>
      </c>
      <c r="C44" s="51">
        <v>750.1477886687398</v>
      </c>
      <c r="D44" s="51">
        <v>1216.8559816253987</v>
      </c>
      <c r="E44" s="51">
        <v>-4.709395240196393</v>
      </c>
      <c r="F44" s="51">
        <v>17.133287546823198</v>
      </c>
    </row>
    <row r="45" spans="1:6" s="80" customFormat="1" ht="13.5">
      <c r="A45" s="84" t="s">
        <v>23</v>
      </c>
      <c r="B45" s="65">
        <v>-351.4752969897544</v>
      </c>
      <c r="C45" s="65">
        <v>-128.58543070915638</v>
      </c>
      <c r="D45" s="65">
        <v>-74.94589895862809</v>
      </c>
      <c r="E45" s="49">
        <v>0.26541152487830005</v>
      </c>
      <c r="F45" s="82">
        <v>-86.02519227082911</v>
      </c>
    </row>
    <row r="46" spans="1:6" s="80" customFormat="1" ht="13.5">
      <c r="A46" s="84" t="s">
        <v>24</v>
      </c>
      <c r="B46" s="65">
        <v>8.7090298120685</v>
      </c>
      <c r="C46" s="65">
        <v>-21.3072037677767</v>
      </c>
      <c r="D46" s="65">
        <v>3.1092530849999997</v>
      </c>
      <c r="E46" s="49">
        <v>475.05883632981454</v>
      </c>
      <c r="F46" s="82">
        <v>-0.328152463649516</v>
      </c>
    </row>
    <row r="47" spans="1:6" s="80" customFormat="1" ht="13.5">
      <c r="A47" s="83" t="s">
        <v>88</v>
      </c>
      <c r="B47" s="51">
        <v>1695.8825640351063</v>
      </c>
      <c r="C47" s="51">
        <v>600.2551541918067</v>
      </c>
      <c r="D47" s="51">
        <v>1145.0193357517708</v>
      </c>
      <c r="E47" s="51">
        <v>470.61485261449644</v>
      </c>
      <c r="F47" s="51">
        <v>-69.22005718765543</v>
      </c>
    </row>
    <row r="48" spans="1:6" s="80" customFormat="1" ht="13.5">
      <c r="A48" s="84" t="s">
        <v>25</v>
      </c>
      <c r="B48" s="65">
        <v>-619.7547003454449</v>
      </c>
      <c r="C48" s="65">
        <v>-255.925783802371</v>
      </c>
      <c r="D48" s="65">
        <v>-363.74063887147315</v>
      </c>
      <c r="E48" s="49">
        <v>31.4266530698717</v>
      </c>
      <c r="F48" s="82">
        <v>46.393391963746254</v>
      </c>
    </row>
    <row r="49" spans="1:6" s="80" customFormat="1" ht="13.5">
      <c r="A49" s="83" t="s">
        <v>26</v>
      </c>
      <c r="B49" s="51">
        <v>1076.1278636896614</v>
      </c>
      <c r="C49" s="51">
        <v>344.32937038943567</v>
      </c>
      <c r="D49" s="51">
        <v>781.2786968802974</v>
      </c>
      <c r="E49" s="51">
        <v>502.04150568436813</v>
      </c>
      <c r="F49" s="51">
        <v>-22.826665223909174</v>
      </c>
    </row>
    <row r="50" s="80" customFormat="1" ht="9" customHeight="1"/>
    <row r="51" s="80" customFormat="1" ht="13.5">
      <c r="A51" s="88" t="s">
        <v>109</v>
      </c>
    </row>
    <row r="52" s="80" customFormat="1" ht="13.5"/>
  </sheetData>
  <sheetProtection/>
  <printOptions/>
  <pageMargins left="0.7" right="0.7" top="0.75" bottom="0.75" header="0.3" footer="0.3"/>
  <pageSetup horizontalDpi="600" verticalDpi="600" orientation="portrait" paperSize="9" scale="81" r:id="rId2"/>
  <headerFooter>
    <oddFooter>&amp;C&amp;1#&amp;"Calibri"&amp;12&amp;K008000Internal Use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F50"/>
  <sheetViews>
    <sheetView showGridLines="0" zoomScale="90" zoomScaleNormal="90" zoomScalePageLayoutView="0" workbookViewId="0" topLeftCell="A1">
      <selection activeCell="A5" sqref="A5"/>
    </sheetView>
  </sheetViews>
  <sheetFormatPr defaultColWidth="11.28125" defaultRowHeight="12.75"/>
  <cols>
    <col min="1" max="1" width="33.140625" style="3" bestFit="1" customWidth="1"/>
    <col min="2" max="2" width="15.8515625" style="3" bestFit="1" customWidth="1"/>
    <col min="3" max="3" width="15.28125" style="3" bestFit="1" customWidth="1"/>
    <col min="4" max="4" width="15.28125" style="3" customWidth="1"/>
    <col min="5" max="16384" width="11.28125" style="3" customWidth="1"/>
  </cols>
  <sheetData>
    <row r="2" ht="12.75" customHeight="1"/>
    <row r="3" ht="12.75" customHeight="1"/>
    <row r="4" ht="12.75" customHeight="1"/>
    <row r="5" ht="18">
      <c r="B5" s="53" t="s">
        <v>80</v>
      </c>
    </row>
    <row r="6" ht="18">
      <c r="B6" s="55">
        <f>+Balance!A6</f>
        <v>44469</v>
      </c>
    </row>
    <row r="7" ht="18">
      <c r="B7" s="53" t="s">
        <v>39</v>
      </c>
    </row>
    <row r="8" spans="2:5" ht="13.5">
      <c r="B8" s="59"/>
      <c r="E8" s="39" t="s">
        <v>78</v>
      </c>
    </row>
    <row r="9" spans="1:5" ht="13.5">
      <c r="A9" s="91" t="str">
        <f>+PyG!B10</f>
        <v>Septiembre
2021</v>
      </c>
      <c r="B9" s="60" t="s">
        <v>45</v>
      </c>
      <c r="C9" s="60" t="s">
        <v>46</v>
      </c>
      <c r="D9" s="60" t="s">
        <v>49</v>
      </c>
      <c r="E9" s="60" t="s">
        <v>68</v>
      </c>
    </row>
    <row r="10" spans="1:6" ht="13.5">
      <c r="A10" s="61" t="s">
        <v>29</v>
      </c>
      <c r="B10" s="49">
        <v>1491.31186595</v>
      </c>
      <c r="C10" s="49">
        <v>1047.4731250491773</v>
      </c>
      <c r="D10" s="49">
        <v>3215.320051833165</v>
      </c>
      <c r="E10" s="49">
        <v>4958.692205729608</v>
      </c>
      <c r="F10" s="62"/>
    </row>
    <row r="11" spans="1:6" ht="13.5">
      <c r="A11" s="61" t="s">
        <v>30</v>
      </c>
      <c r="B11" s="49">
        <v>-3.5431941499999997</v>
      </c>
      <c r="C11" s="49">
        <v>-38.8137820462383</v>
      </c>
      <c r="D11" s="49">
        <v>-1054.678419034174</v>
      </c>
      <c r="E11" s="49">
        <v>-3549.8762373201703</v>
      </c>
      <c r="F11" s="62"/>
    </row>
    <row r="12" spans="1:6" ht="13.5">
      <c r="A12" s="63" t="s">
        <v>3</v>
      </c>
      <c r="B12" s="47">
        <v>1487.7686718</v>
      </c>
      <c r="C12" s="47">
        <v>1008.659343002939</v>
      </c>
      <c r="D12" s="47">
        <v>2160.641632798991</v>
      </c>
      <c r="E12" s="47">
        <v>1408.8159684094376</v>
      </c>
      <c r="F12" s="62"/>
    </row>
    <row r="13" spans="1:6" ht="13.5">
      <c r="A13" s="61" t="s">
        <v>19</v>
      </c>
      <c r="B13" s="49">
        <v>-173.34573731999996</v>
      </c>
      <c r="C13" s="49">
        <v>-166.29845019786708</v>
      </c>
      <c r="D13" s="49">
        <v>-888.2591400623013</v>
      </c>
      <c r="E13" s="49">
        <v>-383.8944618954177</v>
      </c>
      <c r="F13" s="62"/>
    </row>
    <row r="14" spans="1:6" ht="13.5">
      <c r="A14" s="64" t="s">
        <v>5</v>
      </c>
      <c r="B14" s="65">
        <v>-222.65589038</v>
      </c>
      <c r="C14" s="65">
        <v>-190.07693841845847</v>
      </c>
      <c r="D14" s="65">
        <v>-569.6149853981672</v>
      </c>
      <c r="E14" s="65">
        <v>-239.082582632993</v>
      </c>
      <c r="F14" s="62"/>
    </row>
    <row r="15" spans="1:6" ht="13.5">
      <c r="A15" s="64" t="s">
        <v>6</v>
      </c>
      <c r="B15" s="65">
        <v>101.53252775</v>
      </c>
      <c r="C15" s="65">
        <v>121.7408695239637</v>
      </c>
      <c r="D15" s="65">
        <v>162.34269479830618</v>
      </c>
      <c r="E15" s="65">
        <v>-1.223438E-07</v>
      </c>
      <c r="F15" s="62"/>
    </row>
    <row r="16" spans="1:6" ht="13.5">
      <c r="A16" s="64" t="s">
        <v>20</v>
      </c>
      <c r="B16" s="65">
        <v>-203.70025868</v>
      </c>
      <c r="C16" s="65">
        <v>-144.79964669875773</v>
      </c>
      <c r="D16" s="65">
        <v>-545.2572523327027</v>
      </c>
      <c r="E16" s="65">
        <v>-221.7088709603045</v>
      </c>
      <c r="F16" s="62"/>
    </row>
    <row r="17" spans="1:6" ht="13.5">
      <c r="A17" s="64" t="s">
        <v>111</v>
      </c>
      <c r="B17" s="65">
        <v>151.47788399</v>
      </c>
      <c r="C17" s="65">
        <v>46.8372653953854</v>
      </c>
      <c r="D17" s="65">
        <v>64.2704028702624</v>
      </c>
      <c r="E17" s="65">
        <v>76.8969918202236</v>
      </c>
      <c r="F17" s="62"/>
    </row>
    <row r="18" spans="1:6" ht="13.5">
      <c r="A18" s="61" t="s">
        <v>28</v>
      </c>
      <c r="B18" s="65">
        <v>-64.16951907</v>
      </c>
      <c r="C18" s="65">
        <v>-83.59874897595509</v>
      </c>
      <c r="D18" s="65">
        <v>-371.9628744643354</v>
      </c>
      <c r="E18" s="65">
        <v>-3.0735629395747</v>
      </c>
      <c r="F18" s="62"/>
    </row>
    <row r="19" spans="1:6" ht="13.5">
      <c r="A19" s="63" t="s">
        <v>9</v>
      </c>
      <c r="B19" s="51">
        <v>1250.2534154100001</v>
      </c>
      <c r="C19" s="51">
        <v>758.7621438291168</v>
      </c>
      <c r="D19" s="51">
        <v>900.4196182723541</v>
      </c>
      <c r="E19" s="51">
        <v>1021.8479435744453</v>
      </c>
      <c r="F19" s="62"/>
    </row>
    <row r="20" spans="1:6" ht="13.5">
      <c r="A20" s="61" t="s">
        <v>31</v>
      </c>
      <c r="B20" s="49">
        <v>-446.26287576</v>
      </c>
      <c r="C20" s="49">
        <v>-287.15412087200025</v>
      </c>
      <c r="D20" s="49">
        <v>-476.75054899716656</v>
      </c>
      <c r="E20" s="49">
        <v>-275.8545656091775</v>
      </c>
      <c r="F20" s="62"/>
    </row>
    <row r="21" spans="1:6" ht="13.5">
      <c r="A21" s="63" t="s">
        <v>22</v>
      </c>
      <c r="B21" s="51">
        <v>803.9905396500001</v>
      </c>
      <c r="C21" s="51">
        <v>471.60802295711653</v>
      </c>
      <c r="D21" s="51">
        <v>423.66906927518755</v>
      </c>
      <c r="E21" s="51">
        <v>745.9933779652678</v>
      </c>
      <c r="F21" s="62"/>
    </row>
    <row r="22" spans="1:6" ht="13.5">
      <c r="A22" s="61" t="s">
        <v>32</v>
      </c>
      <c r="B22" s="49">
        <v>-45.926820310000004</v>
      </c>
      <c r="C22" s="49">
        <v>-87.8492506537685</v>
      </c>
      <c r="D22" s="49">
        <v>-79.39630289614101</v>
      </c>
      <c r="E22" s="49">
        <v>-178.55984528223797</v>
      </c>
      <c r="F22" s="62"/>
    </row>
    <row r="23" spans="1:6" ht="13.5">
      <c r="A23" s="61" t="s">
        <v>89</v>
      </c>
      <c r="B23" s="49">
        <v>1.9764715388854999</v>
      </c>
      <c r="C23" s="49">
        <v>6.6765407E-05</v>
      </c>
      <c r="D23" s="49">
        <v>8.760083175313898</v>
      </c>
      <c r="E23" s="49">
        <v>0</v>
      </c>
      <c r="F23" s="62"/>
    </row>
    <row r="24" spans="1:6" ht="13.5">
      <c r="A24" s="63" t="s">
        <v>34</v>
      </c>
      <c r="B24" s="51">
        <v>760.0401908788855</v>
      </c>
      <c r="C24" s="51">
        <v>383.75883906875504</v>
      </c>
      <c r="D24" s="51">
        <v>353.03284955436044</v>
      </c>
      <c r="E24" s="51">
        <v>567.4335326830299</v>
      </c>
      <c r="F24" s="62"/>
    </row>
    <row r="25" spans="1:6" ht="13.5">
      <c r="A25" s="61" t="s">
        <v>35</v>
      </c>
      <c r="B25" s="49">
        <v>-156.122535171278</v>
      </c>
      <c r="C25" s="49">
        <v>-404.255417049015</v>
      </c>
      <c r="D25" s="49">
        <v>-145.0443869548923</v>
      </c>
      <c r="E25" s="49">
        <v>-355.002608328993</v>
      </c>
      <c r="F25" s="62"/>
    </row>
    <row r="26" spans="1:6" ht="13.5">
      <c r="A26" s="63" t="s">
        <v>13</v>
      </c>
      <c r="B26" s="51">
        <v>603.9176557076075</v>
      </c>
      <c r="C26" s="51">
        <v>-20.496577980259985</v>
      </c>
      <c r="D26" s="51">
        <v>207.98846259946814</v>
      </c>
      <c r="E26" s="51">
        <v>212.43092435403685</v>
      </c>
      <c r="F26" s="62"/>
    </row>
    <row r="27" spans="5:6" ht="13.5">
      <c r="E27" s="62"/>
      <c r="F27" s="62"/>
    </row>
    <row r="28" spans="5:6" ht="13.5">
      <c r="E28" s="62"/>
      <c r="F28" s="62"/>
    </row>
    <row r="29" spans="2:6" ht="18">
      <c r="B29" s="66"/>
      <c r="E29" s="62"/>
      <c r="F29" s="62"/>
    </row>
    <row r="30" spans="2:6" ht="13.5">
      <c r="B30" s="59"/>
      <c r="E30" s="39" t="s">
        <v>78</v>
      </c>
      <c r="F30" s="62"/>
    </row>
    <row r="31" spans="1:6" ht="13.5">
      <c r="A31" s="90" t="str">
        <f>+PyG!C10</f>
        <v>Septiembre 
2020 (*)</v>
      </c>
      <c r="B31" s="67" t="s">
        <v>45</v>
      </c>
      <c r="C31" s="67" t="s">
        <v>46</v>
      </c>
      <c r="D31" s="67" t="s">
        <v>49</v>
      </c>
      <c r="E31" s="67" t="s">
        <v>68</v>
      </c>
      <c r="F31" s="62"/>
    </row>
    <row r="32" spans="1:6" ht="13.5">
      <c r="A32" s="61" t="s">
        <v>29</v>
      </c>
      <c r="B32" s="49">
        <v>1467.56730865</v>
      </c>
      <c r="C32" s="49">
        <v>1006.6210932881496</v>
      </c>
      <c r="D32" s="49">
        <v>3077.6910231685756</v>
      </c>
      <c r="E32" s="49">
        <v>3810.2296850582293</v>
      </c>
      <c r="F32" s="62"/>
    </row>
    <row r="33" spans="1:6" ht="13.5">
      <c r="A33" s="61" t="s">
        <v>30</v>
      </c>
      <c r="B33" s="49">
        <v>-0.26737882</v>
      </c>
      <c r="C33" s="49">
        <v>-42.8020770922115</v>
      </c>
      <c r="D33" s="49">
        <v>-957.6810521248284</v>
      </c>
      <c r="E33" s="49">
        <v>-2736.2749183620003</v>
      </c>
      <c r="F33" s="62"/>
    </row>
    <row r="34" spans="1:6" ht="13.5">
      <c r="A34" s="63" t="s">
        <v>3</v>
      </c>
      <c r="B34" s="51">
        <v>1467.29992983</v>
      </c>
      <c r="C34" s="51">
        <v>963.8190161959382</v>
      </c>
      <c r="D34" s="51">
        <v>2120.009971043747</v>
      </c>
      <c r="E34" s="51">
        <v>1073.954766696229</v>
      </c>
      <c r="F34" s="62"/>
    </row>
    <row r="35" spans="1:6" ht="13.5">
      <c r="A35" s="61" t="s">
        <v>19</v>
      </c>
      <c r="B35" s="49">
        <v>-194.55893937999997</v>
      </c>
      <c r="C35" s="49">
        <v>-147.4855474317717</v>
      </c>
      <c r="D35" s="49">
        <v>-890.2706469159156</v>
      </c>
      <c r="E35" s="49">
        <v>-321.638742326966</v>
      </c>
      <c r="F35" s="62"/>
    </row>
    <row r="36" spans="1:6" ht="13.5">
      <c r="A36" s="64" t="s">
        <v>5</v>
      </c>
      <c r="B36" s="65">
        <v>-229.55924439999998</v>
      </c>
      <c r="C36" s="65">
        <v>-181.4765605675947</v>
      </c>
      <c r="D36" s="65">
        <v>-583.8604453653923</v>
      </c>
      <c r="E36" s="65">
        <v>-215.6408587974142</v>
      </c>
      <c r="F36" s="62"/>
    </row>
    <row r="37" spans="1:6" ht="13.5">
      <c r="A37" s="64" t="s">
        <v>6</v>
      </c>
      <c r="B37" s="65">
        <v>87.71619681000001</v>
      </c>
      <c r="C37" s="65">
        <v>112.9737063310362</v>
      </c>
      <c r="D37" s="65">
        <v>167.19598481627708</v>
      </c>
      <c r="E37" s="65">
        <v>44.0823572441332</v>
      </c>
      <c r="F37" s="62"/>
    </row>
    <row r="38" spans="1:6" ht="13.5">
      <c r="A38" s="64" t="s">
        <v>20</v>
      </c>
      <c r="B38" s="65">
        <v>-199.69662584999998</v>
      </c>
      <c r="C38" s="65">
        <v>-127.68803402393759</v>
      </c>
      <c r="D38" s="65">
        <v>-536.8660660759874</v>
      </c>
      <c r="E38" s="65">
        <v>-216.0674386998106</v>
      </c>
      <c r="F38" s="62"/>
    </row>
    <row r="39" spans="1:6" ht="13.5">
      <c r="A39" s="64" t="s">
        <v>111</v>
      </c>
      <c r="B39" s="65">
        <v>146.98073405999997</v>
      </c>
      <c r="C39" s="65">
        <v>48.705340828724395</v>
      </c>
      <c r="D39" s="65">
        <v>63.259879709187</v>
      </c>
      <c r="E39" s="65">
        <v>65.9871979261256</v>
      </c>
      <c r="F39" s="62"/>
    </row>
    <row r="40" spans="1:6" ht="13.5">
      <c r="A40" s="61" t="s">
        <v>28</v>
      </c>
      <c r="B40" s="65">
        <v>-67.25086999</v>
      </c>
      <c r="C40" s="65">
        <v>-82.68761770106092</v>
      </c>
      <c r="D40" s="65">
        <v>-393.10535929154514</v>
      </c>
      <c r="E40" s="65">
        <v>-3.0266375463993</v>
      </c>
      <c r="F40" s="62"/>
    </row>
    <row r="41" spans="1:6" ht="13.5">
      <c r="A41" s="63" t="s">
        <v>9</v>
      </c>
      <c r="B41" s="51">
        <v>1205.49012046</v>
      </c>
      <c r="C41" s="51">
        <v>733.6458510631055</v>
      </c>
      <c r="D41" s="51">
        <v>836.6339648362863</v>
      </c>
      <c r="E41" s="51">
        <v>749.2893868228637</v>
      </c>
      <c r="F41" s="62"/>
    </row>
    <row r="42" spans="1:6" ht="13.5">
      <c r="A42" s="61" t="s">
        <v>31</v>
      </c>
      <c r="B42" s="49">
        <v>-417.26131851</v>
      </c>
      <c r="C42" s="49">
        <v>-265.8139148608214</v>
      </c>
      <c r="D42" s="49">
        <v>-494.0056316428791</v>
      </c>
      <c r="E42" s="49">
        <v>-309.32962695576293</v>
      </c>
      <c r="F42" s="62"/>
    </row>
    <row r="43" spans="1:6" ht="13.5">
      <c r="A43" s="63" t="s">
        <v>22</v>
      </c>
      <c r="B43" s="51">
        <v>788.22880195</v>
      </c>
      <c r="C43" s="51">
        <v>467.8319362022841</v>
      </c>
      <c r="D43" s="51">
        <v>342.6283331934072</v>
      </c>
      <c r="E43" s="51">
        <v>439.95975986710073</v>
      </c>
      <c r="F43" s="62"/>
    </row>
    <row r="44" spans="1:6" ht="13.5">
      <c r="A44" s="61" t="s">
        <v>32</v>
      </c>
      <c r="B44" s="49">
        <v>-48.16677491</v>
      </c>
      <c r="C44" s="49">
        <v>-102.17398305603389</v>
      </c>
      <c r="D44" s="49">
        <v>-106.3453646862332</v>
      </c>
      <c r="E44" s="49">
        <v>-94.78917433748731</v>
      </c>
      <c r="F44" s="62"/>
    </row>
    <row r="45" spans="1:6" ht="13.5">
      <c r="A45" s="61" t="s">
        <v>89</v>
      </c>
      <c r="B45" s="49">
        <v>1.9819745144906</v>
      </c>
      <c r="C45" s="49">
        <v>1.360052E-07</v>
      </c>
      <c r="D45" s="49">
        <v>6.7270551615727</v>
      </c>
      <c r="E45" s="49">
        <v>0</v>
      </c>
      <c r="F45" s="62"/>
    </row>
    <row r="46" spans="1:6" ht="13.5">
      <c r="A46" s="63" t="s">
        <v>34</v>
      </c>
      <c r="B46" s="51">
        <v>742.0440015544907</v>
      </c>
      <c r="C46" s="51">
        <v>365.65795328225545</v>
      </c>
      <c r="D46" s="51">
        <v>243.01002366874667</v>
      </c>
      <c r="E46" s="51">
        <v>345.1705855296134</v>
      </c>
      <c r="F46" s="62"/>
    </row>
    <row r="47" spans="1:6" ht="13.5">
      <c r="A47" s="61" t="s">
        <v>35</v>
      </c>
      <c r="B47" s="49">
        <v>-132.049919820627</v>
      </c>
      <c r="C47" s="49">
        <v>-168.72184415076168</v>
      </c>
      <c r="D47" s="49">
        <v>-104.5061955676518</v>
      </c>
      <c r="E47" s="49">
        <v>-214.47674080640442</v>
      </c>
      <c r="F47" s="62"/>
    </row>
    <row r="48" spans="1:6" ht="13.5">
      <c r="A48" s="63" t="s">
        <v>13</v>
      </c>
      <c r="B48" s="51">
        <v>609.9940817338637</v>
      </c>
      <c r="C48" s="51">
        <v>196.93610913149377</v>
      </c>
      <c r="D48" s="51">
        <v>138.50382810109488</v>
      </c>
      <c r="E48" s="51">
        <v>130.69384472320897</v>
      </c>
      <c r="F48" s="62"/>
    </row>
    <row r="49" ht="6.75" customHeight="1"/>
    <row r="50" ht="13.5">
      <c r="A50" s="88" t="s">
        <v>109</v>
      </c>
    </row>
  </sheetData>
  <sheetProtection/>
  <printOptions/>
  <pageMargins left="0.7" right="0.7" top="0.75" bottom="0.75" header="0.3" footer="0.3"/>
  <pageSetup horizontalDpi="600" verticalDpi="600" orientation="portrait" paperSize="9" r:id="rId2"/>
  <headerFooter>
    <oddFooter>&amp;C&amp;1#&amp;"Calibri"&amp;12&amp;K008000Internal Use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N50"/>
  <sheetViews>
    <sheetView showGridLines="0" zoomScale="90" zoomScaleNormal="90" zoomScalePageLayoutView="0" workbookViewId="0" topLeftCell="A1">
      <selection activeCell="A6" sqref="A6"/>
    </sheetView>
  </sheetViews>
  <sheetFormatPr defaultColWidth="11.28125" defaultRowHeight="12.75"/>
  <cols>
    <col min="1" max="1" width="33.140625" style="3" bestFit="1" customWidth="1"/>
    <col min="2" max="2" width="15.8515625" style="3" bestFit="1" customWidth="1"/>
    <col min="3" max="3" width="15.28125" style="3" bestFit="1" customWidth="1"/>
    <col min="4" max="4" width="11.28125" style="3" customWidth="1"/>
    <col min="5" max="5" width="15.28125" style="3" bestFit="1" customWidth="1"/>
    <col min="6" max="6" width="15.28125" style="3" customWidth="1"/>
    <col min="7" max="7" width="12.28125" style="3" customWidth="1"/>
    <col min="8" max="8" width="12.00390625" style="3" customWidth="1"/>
    <col min="9" max="16384" width="11.28125" style="3" customWidth="1"/>
  </cols>
  <sheetData>
    <row r="2" ht="12.75" customHeight="1"/>
    <row r="3" ht="12.75" customHeight="1"/>
    <row r="4" ht="12.75" customHeight="1"/>
    <row r="5" spans="2:3" ht="18">
      <c r="B5" s="2"/>
      <c r="C5" s="53" t="s">
        <v>76</v>
      </c>
    </row>
    <row r="6" spans="2:3" ht="18">
      <c r="B6" s="55"/>
      <c r="C6" s="55">
        <f>+Balance!A6</f>
        <v>44469</v>
      </c>
    </row>
    <row r="7" spans="2:3" ht="18">
      <c r="B7" s="2"/>
      <c r="C7" s="53" t="s">
        <v>39</v>
      </c>
    </row>
    <row r="8" spans="2:8" ht="13.5">
      <c r="B8" s="59"/>
      <c r="C8" s="59"/>
      <c r="H8" s="39" t="s">
        <v>78</v>
      </c>
    </row>
    <row r="9" spans="1:8" ht="13.5">
      <c r="A9" s="91" t="str">
        <f>+Negocios!A10</f>
        <v>Septiembre
2021</v>
      </c>
      <c r="B9" s="60" t="s">
        <v>45</v>
      </c>
      <c r="C9" s="60" t="s">
        <v>46</v>
      </c>
      <c r="D9" s="60" t="s">
        <v>49</v>
      </c>
      <c r="E9" s="60" t="s">
        <v>68</v>
      </c>
      <c r="F9" s="60" t="s">
        <v>90</v>
      </c>
      <c r="G9" s="60" t="s">
        <v>110</v>
      </c>
      <c r="H9" s="60" t="s">
        <v>79</v>
      </c>
    </row>
    <row r="10" spans="1:14" ht="13.5">
      <c r="A10" s="61" t="s">
        <v>29</v>
      </c>
      <c r="B10" s="49">
        <v>1655.03479192</v>
      </c>
      <c r="C10" s="49">
        <v>651.7944455231307</v>
      </c>
      <c r="D10" s="49">
        <v>936.5579931835839</v>
      </c>
      <c r="E10" s="49">
        <v>146.1587818517192</v>
      </c>
      <c r="F10" s="49">
        <v>129.8159788991823</v>
      </c>
      <c r="G10" s="49">
        <v>382.1323034725607</v>
      </c>
      <c r="H10" s="49">
        <v>0</v>
      </c>
      <c r="J10" s="62"/>
      <c r="K10" s="62"/>
      <c r="L10" s="62"/>
      <c r="M10" s="62"/>
      <c r="N10" s="62"/>
    </row>
    <row r="11" spans="1:8" ht="13.5">
      <c r="A11" s="61" t="s">
        <v>30</v>
      </c>
      <c r="B11" s="49">
        <v>-79.13179235999999</v>
      </c>
      <c r="C11" s="49">
        <v>-53.9843435814954</v>
      </c>
      <c r="D11" s="49">
        <v>-161.4020334221585</v>
      </c>
      <c r="E11" s="49">
        <v>-15.8118148782524</v>
      </c>
      <c r="F11" s="49">
        <v>-4.3195741327031</v>
      </c>
      <c r="G11" s="49">
        <v>-32.6271818757647</v>
      </c>
      <c r="H11" s="49">
        <v>0</v>
      </c>
    </row>
    <row r="12" spans="1:9" ht="13.5">
      <c r="A12" s="63" t="s">
        <v>3</v>
      </c>
      <c r="B12" s="47">
        <v>1575.90299956</v>
      </c>
      <c r="C12" s="47">
        <v>597.8101019416354</v>
      </c>
      <c r="D12" s="47">
        <v>775.1559597614254</v>
      </c>
      <c r="E12" s="51">
        <v>130.3469669734668</v>
      </c>
      <c r="F12" s="51">
        <v>125.4964047664792</v>
      </c>
      <c r="G12" s="51">
        <v>349.505121596796</v>
      </c>
      <c r="H12" s="51">
        <v>0</v>
      </c>
      <c r="I12" s="62"/>
    </row>
    <row r="13" spans="1:9" ht="13.5">
      <c r="A13" s="61" t="s">
        <v>19</v>
      </c>
      <c r="B13" s="49">
        <v>-16.494664000309996</v>
      </c>
      <c r="C13" s="49">
        <v>-150.72676290759313</v>
      </c>
      <c r="D13" s="49">
        <v>-179.3801015278458</v>
      </c>
      <c r="E13" s="49">
        <v>-22.016069345368802</v>
      </c>
      <c r="F13" s="49">
        <v>-21.114940748970298</v>
      </c>
      <c r="G13" s="49">
        <v>-78.11089757195401</v>
      </c>
      <c r="H13" s="49">
        <v>8.526512829121202E-14</v>
      </c>
      <c r="I13" s="62"/>
    </row>
    <row r="14" spans="1:9" ht="13.5">
      <c r="A14" s="64" t="s">
        <v>5</v>
      </c>
      <c r="B14" s="65">
        <v>-114.82464164</v>
      </c>
      <c r="C14" s="65">
        <v>-46.7061567309249</v>
      </c>
      <c r="D14" s="65">
        <v>-112.4577804211812</v>
      </c>
      <c r="E14" s="65">
        <v>-12.1799390187103</v>
      </c>
      <c r="F14" s="65">
        <v>-4.6212681290777</v>
      </c>
      <c r="G14" s="65">
        <v>-40.577328242587996</v>
      </c>
      <c r="H14" s="65">
        <v>0</v>
      </c>
      <c r="I14" s="62"/>
    </row>
    <row r="15" spans="1:9" ht="13.5">
      <c r="A15" s="64" t="s">
        <v>6</v>
      </c>
      <c r="B15" s="65">
        <v>26.526048764</v>
      </c>
      <c r="C15" s="65">
        <v>14.6567807965563</v>
      </c>
      <c r="D15" s="65">
        <v>13.424525674332198</v>
      </c>
      <c r="E15" s="65">
        <v>2.3647001182656</v>
      </c>
      <c r="F15" s="65">
        <v>1.1007167261154</v>
      </c>
      <c r="G15" s="65">
        <v>19.7419166209837</v>
      </c>
      <c r="H15" s="65">
        <v>12.727781856193992</v>
      </c>
      <c r="I15" s="62"/>
    </row>
    <row r="16" spans="1:9" ht="13.5">
      <c r="A16" s="64" t="s">
        <v>20</v>
      </c>
      <c r="B16" s="65">
        <v>-146.074717903635</v>
      </c>
      <c r="C16" s="65">
        <v>-133.9403885468979</v>
      </c>
      <c r="D16" s="65">
        <v>-130.7173991111917</v>
      </c>
      <c r="E16" s="65">
        <v>-12.3223724731322</v>
      </c>
      <c r="F16" s="65">
        <v>-17.8528659020473</v>
      </c>
      <c r="G16" s="65">
        <v>-73.45360301853881</v>
      </c>
      <c r="H16" s="65">
        <v>28.011864275969042</v>
      </c>
      <c r="I16" s="62"/>
    </row>
    <row r="17" spans="1:9" ht="13.5">
      <c r="A17" s="64" t="s">
        <v>111</v>
      </c>
      <c r="B17" s="65">
        <v>217.878646779325</v>
      </c>
      <c r="C17" s="65">
        <v>15.263001573673398</v>
      </c>
      <c r="D17" s="65">
        <v>50.3705523301949</v>
      </c>
      <c r="E17" s="65">
        <v>0.1215420282081</v>
      </c>
      <c r="F17" s="65">
        <v>0.2584765560393</v>
      </c>
      <c r="G17" s="65">
        <v>16.1781170681891</v>
      </c>
      <c r="H17" s="65">
        <v>-40.739646132162946</v>
      </c>
      <c r="I17" s="62"/>
    </row>
    <row r="18" spans="1:9" ht="13.5">
      <c r="A18" s="61" t="s">
        <v>28</v>
      </c>
      <c r="B18" s="65">
        <v>34.114389146575</v>
      </c>
      <c r="C18" s="65">
        <v>-19.2454167225937</v>
      </c>
      <c r="D18" s="65">
        <v>-50.858466548604696</v>
      </c>
      <c r="E18" s="65">
        <v>-0.38274713903889995</v>
      </c>
      <c r="F18" s="65">
        <v>-0.6478455446871</v>
      </c>
      <c r="G18" s="65">
        <v>-6.9834715081506005</v>
      </c>
      <c r="H18" s="65">
        <v>0</v>
      </c>
      <c r="I18" s="62"/>
    </row>
    <row r="19" spans="1:9" ht="13.5">
      <c r="A19" s="63" t="s">
        <v>9</v>
      </c>
      <c r="B19" s="51">
        <v>1593.5227247062649</v>
      </c>
      <c r="C19" s="51">
        <v>427.8379223114485</v>
      </c>
      <c r="D19" s="51">
        <v>544.917391684975</v>
      </c>
      <c r="E19" s="51">
        <v>107.9481504890591</v>
      </c>
      <c r="F19" s="51">
        <v>103.7336184728218</v>
      </c>
      <c r="G19" s="51">
        <v>264.41075251669145</v>
      </c>
      <c r="H19" s="51">
        <v>8.731149137020111E-14</v>
      </c>
      <c r="I19" s="62"/>
    </row>
    <row r="20" spans="1:9" ht="13.5">
      <c r="A20" s="61" t="s">
        <v>31</v>
      </c>
      <c r="B20" s="49">
        <v>-253.33155892892</v>
      </c>
      <c r="C20" s="49">
        <v>-210.2210281641249</v>
      </c>
      <c r="D20" s="49">
        <v>-386.1986881489589</v>
      </c>
      <c r="E20" s="49">
        <v>-30.0340293326931</v>
      </c>
      <c r="F20" s="49">
        <v>-43.1922507204855</v>
      </c>
      <c r="G20" s="49">
        <v>-128.22794902602752</v>
      </c>
      <c r="H20" s="49">
        <v>0.82962705000001</v>
      </c>
      <c r="I20" s="62"/>
    </row>
    <row r="21" spans="1:9" ht="13.5">
      <c r="A21" s="63" t="s">
        <v>22</v>
      </c>
      <c r="B21" s="51">
        <v>1340.1911657773448</v>
      </c>
      <c r="C21" s="51">
        <v>217.6168941473236</v>
      </c>
      <c r="D21" s="51">
        <v>158.7187035360161</v>
      </c>
      <c r="E21" s="51">
        <v>77.91412115636601</v>
      </c>
      <c r="F21" s="51">
        <v>60.541367752336306</v>
      </c>
      <c r="G21" s="51">
        <v>136.18280349066393</v>
      </c>
      <c r="H21" s="51">
        <v>0.8296270500000974</v>
      </c>
      <c r="I21" s="62"/>
    </row>
    <row r="22" spans="1:9" ht="13.5">
      <c r="A22" s="61" t="s">
        <v>32</v>
      </c>
      <c r="B22" s="49">
        <v>78.916138676225</v>
      </c>
      <c r="C22" s="49">
        <v>-32.83062563930461</v>
      </c>
      <c r="D22" s="49">
        <v>-44.168728521187695</v>
      </c>
      <c r="E22" s="49">
        <v>-17.047813904208496</v>
      </c>
      <c r="F22" s="49">
        <v>-18.397791957297</v>
      </c>
      <c r="G22" s="49">
        <v>-21.966163590104</v>
      </c>
      <c r="H22" s="49">
        <v>0</v>
      </c>
      <c r="I22" s="62"/>
    </row>
    <row r="23" spans="1:9" ht="13.5">
      <c r="A23" s="61" t="s">
        <v>33</v>
      </c>
      <c r="B23" s="49">
        <v>3.9661036085246</v>
      </c>
      <c r="C23" s="49">
        <v>0.05253225451849999</v>
      </c>
      <c r="D23" s="49">
        <v>-5.3085904929373005</v>
      </c>
      <c r="E23" s="49">
        <v>6.1084670782177</v>
      </c>
      <c r="F23" s="49">
        <v>0</v>
      </c>
      <c r="G23" s="49">
        <v>-1.1644247987879999</v>
      </c>
      <c r="H23" s="49">
        <v>0</v>
      </c>
      <c r="I23" s="62"/>
    </row>
    <row r="24" spans="1:9" ht="13.5">
      <c r="A24" s="63" t="s">
        <v>34</v>
      </c>
      <c r="B24" s="51">
        <v>1423.0734080620946</v>
      </c>
      <c r="C24" s="51">
        <v>184.8388007625375</v>
      </c>
      <c r="D24" s="51">
        <v>109.24138452189112</v>
      </c>
      <c r="E24" s="51">
        <v>66.97477433037521</v>
      </c>
      <c r="F24" s="51">
        <v>42.14357579503931</v>
      </c>
      <c r="G24" s="51">
        <v>113.05221510177192</v>
      </c>
      <c r="H24" s="51">
        <v>0.8296270500000974</v>
      </c>
      <c r="I24" s="62"/>
    </row>
    <row r="25" spans="1:9" ht="13.5">
      <c r="A25" s="61" t="s">
        <v>35</v>
      </c>
      <c r="B25" s="49">
        <v>-328.34985912867455</v>
      </c>
      <c r="C25" s="49">
        <v>-233.28759094258393</v>
      </c>
      <c r="D25" s="49">
        <v>-7.526078127242598</v>
      </c>
      <c r="E25" s="49">
        <v>-37.8837172161663</v>
      </c>
      <c r="F25" s="49">
        <v>-12.5582056349042</v>
      </c>
      <c r="G25" s="49">
        <v>-37.516073431398</v>
      </c>
      <c r="H25" s="49">
        <v>-0.20740676000004168</v>
      </c>
      <c r="I25" s="62"/>
    </row>
    <row r="26" spans="1:9" ht="13.5">
      <c r="A26" s="63" t="s">
        <v>13</v>
      </c>
      <c r="B26" s="51">
        <v>1094.72354893342</v>
      </c>
      <c r="C26" s="51">
        <v>-48.448790180046444</v>
      </c>
      <c r="D26" s="51">
        <v>101.71530639464852</v>
      </c>
      <c r="E26" s="51">
        <v>29.09105711420891</v>
      </c>
      <c r="F26" s="51">
        <v>29.585370160135113</v>
      </c>
      <c r="G26" s="51">
        <v>75.53614167037392</v>
      </c>
      <c r="H26" s="51">
        <v>0.6222202900000557</v>
      </c>
      <c r="I26" s="62"/>
    </row>
    <row r="27" ht="5.25" customHeight="1"/>
    <row r="28" spans="1:8" ht="13.5">
      <c r="A28" s="94"/>
      <c r="H28" s="62"/>
    </row>
    <row r="29" spans="2:8" ht="18">
      <c r="B29" s="55"/>
      <c r="C29" s="66"/>
      <c r="H29" s="62"/>
    </row>
    <row r="30" spans="2:8" ht="13.5">
      <c r="B30" s="59"/>
      <c r="H30" s="39" t="s">
        <v>78</v>
      </c>
    </row>
    <row r="31" spans="1:8" ht="13.5">
      <c r="A31" s="91" t="str">
        <f>+Negocios!A32</f>
        <v>Septiembre 
2020 (*)</v>
      </c>
      <c r="B31" s="60" t="s">
        <v>45</v>
      </c>
      <c r="C31" s="60" t="s">
        <v>46</v>
      </c>
      <c r="D31" s="60" t="s">
        <v>49</v>
      </c>
      <c r="E31" s="60" t="s">
        <v>68</v>
      </c>
      <c r="F31" s="60" t="s">
        <v>90</v>
      </c>
      <c r="G31" s="60" t="s">
        <v>110</v>
      </c>
      <c r="H31" s="60" t="s">
        <v>79</v>
      </c>
    </row>
    <row r="32" spans="1:12" ht="13.5">
      <c r="A32" s="61" t="s">
        <v>29</v>
      </c>
      <c r="B32" s="49">
        <v>886.78425636</v>
      </c>
      <c r="C32" s="49">
        <v>697.4927067163843</v>
      </c>
      <c r="D32" s="49">
        <v>851.3473835319124</v>
      </c>
      <c r="E32" s="49">
        <v>124.39784330885212</v>
      </c>
      <c r="F32" s="49">
        <v>80.0270953091227</v>
      </c>
      <c r="G32" s="49">
        <v>297.64176179334913</v>
      </c>
      <c r="H32" s="49">
        <v>0</v>
      </c>
      <c r="J32" s="62"/>
      <c r="K32" s="62"/>
      <c r="L32" s="62"/>
    </row>
    <row r="33" spans="1:12" ht="13.5">
      <c r="A33" s="61" t="s">
        <v>30</v>
      </c>
      <c r="B33" s="49">
        <v>-54.543977579999996</v>
      </c>
      <c r="C33" s="49">
        <v>-45.1337039736149</v>
      </c>
      <c r="D33" s="49">
        <v>-149.2303924009935</v>
      </c>
      <c r="E33" s="49">
        <v>-18.582840745716503</v>
      </c>
      <c r="F33" s="49">
        <v>-2.6134347635804</v>
      </c>
      <c r="G33" s="49">
        <v>-7.6146166822703</v>
      </c>
      <c r="H33" s="49">
        <v>0</v>
      </c>
      <c r="J33" s="62"/>
      <c r="K33" s="62"/>
      <c r="L33" s="62"/>
    </row>
    <row r="34" spans="1:12" ht="13.5">
      <c r="A34" s="63" t="s">
        <v>3</v>
      </c>
      <c r="B34" s="51">
        <v>832.24027878</v>
      </c>
      <c r="C34" s="51">
        <v>652.3590027427695</v>
      </c>
      <c r="D34" s="51">
        <v>702.116991130919</v>
      </c>
      <c r="E34" s="51">
        <v>105.81500256313561</v>
      </c>
      <c r="F34" s="51">
        <v>77.4136605455423</v>
      </c>
      <c r="G34" s="51">
        <v>290.0271451110788</v>
      </c>
      <c r="H34" s="51">
        <v>0</v>
      </c>
      <c r="J34" s="62"/>
      <c r="K34" s="62"/>
      <c r="L34" s="62"/>
    </row>
    <row r="35" spans="1:12" ht="13.5">
      <c r="A35" s="61" t="s">
        <v>19</v>
      </c>
      <c r="B35" s="49">
        <v>-171.26732268501098</v>
      </c>
      <c r="C35" s="49">
        <v>-131.3870274163557</v>
      </c>
      <c r="D35" s="49">
        <v>-188.37186353405332</v>
      </c>
      <c r="E35" s="49">
        <v>-25.898559761953898</v>
      </c>
      <c r="F35" s="49">
        <v>-21.064216394848497</v>
      </c>
      <c r="G35" s="49">
        <v>-53.0179385926653</v>
      </c>
      <c r="H35" s="49">
        <v>0</v>
      </c>
      <c r="J35" s="62"/>
      <c r="K35" s="62"/>
      <c r="L35" s="62"/>
    </row>
    <row r="36" spans="1:12" ht="13.5">
      <c r="A36" s="64" t="s">
        <v>5</v>
      </c>
      <c r="B36" s="65">
        <v>-107.17443709000001</v>
      </c>
      <c r="C36" s="65">
        <v>-36.6010623469942</v>
      </c>
      <c r="D36" s="65">
        <v>-119.0602470659689</v>
      </c>
      <c r="E36" s="65">
        <v>-13.112509216136399</v>
      </c>
      <c r="F36" s="65">
        <v>-4.2616646987371</v>
      </c>
      <c r="G36" s="65">
        <v>-23.022124814786697</v>
      </c>
      <c r="H36" s="65">
        <v>0</v>
      </c>
      <c r="J36" s="62"/>
      <c r="K36" s="62"/>
      <c r="L36" s="62"/>
    </row>
    <row r="37" spans="1:12" ht="13.5">
      <c r="A37" s="64" t="s">
        <v>6</v>
      </c>
      <c r="B37" s="65">
        <v>20.642589530000002</v>
      </c>
      <c r="C37" s="65">
        <v>10.0884729349895</v>
      </c>
      <c r="D37" s="65">
        <v>12.449243922045099</v>
      </c>
      <c r="E37" s="65">
        <v>1.7711761731037</v>
      </c>
      <c r="F37" s="65">
        <v>3.0295877172612</v>
      </c>
      <c r="G37" s="65">
        <v>8.656486679994101</v>
      </c>
      <c r="H37" s="65">
        <v>4.137196766618901</v>
      </c>
      <c r="J37" s="62"/>
      <c r="K37" s="62"/>
      <c r="L37" s="62"/>
    </row>
    <row r="38" spans="1:12" ht="13.5">
      <c r="A38" s="64" t="s">
        <v>20</v>
      </c>
      <c r="B38" s="65">
        <v>-134.19623537360798</v>
      </c>
      <c r="C38" s="65">
        <v>-111.7797307779478</v>
      </c>
      <c r="D38" s="65">
        <v>-137.0759274307326</v>
      </c>
      <c r="E38" s="65">
        <v>-14.567539046223501</v>
      </c>
      <c r="F38" s="65">
        <v>-21.869686938425897</v>
      </c>
      <c r="G38" s="65">
        <v>-60.56706461856041</v>
      </c>
      <c r="H38" s="65">
        <v>30.107265105914035</v>
      </c>
      <c r="J38" s="62"/>
      <c r="K38" s="62"/>
      <c r="L38" s="62"/>
    </row>
    <row r="39" spans="1:12" ht="13.5">
      <c r="A39" s="64" t="s">
        <v>111</v>
      </c>
      <c r="B39" s="65">
        <v>49.460760248597</v>
      </c>
      <c r="C39" s="65">
        <v>6.905292773596799</v>
      </c>
      <c r="D39" s="65">
        <v>55.3150670406031</v>
      </c>
      <c r="E39" s="65">
        <v>0.0103123273023</v>
      </c>
      <c r="F39" s="65">
        <v>2.0375475250533</v>
      </c>
      <c r="G39" s="65">
        <v>21.9147641606877</v>
      </c>
      <c r="H39" s="65">
        <v>-34.24446187253289</v>
      </c>
      <c r="J39" s="62"/>
      <c r="K39" s="62"/>
      <c r="L39" s="62"/>
    </row>
    <row r="40" spans="1:12" ht="13.5">
      <c r="A40" s="61" t="s">
        <v>28</v>
      </c>
      <c r="B40" s="65">
        <v>-210.86973160722303</v>
      </c>
      <c r="C40" s="65">
        <v>-19.1127871860551</v>
      </c>
      <c r="D40" s="65">
        <v>-54.0768196620287</v>
      </c>
      <c r="E40" s="65">
        <v>-0.4064191311179</v>
      </c>
      <c r="F40" s="65">
        <v>-0.8053473857201</v>
      </c>
      <c r="G40" s="65">
        <v>-3.4505495692768</v>
      </c>
      <c r="H40" s="65">
        <v>0</v>
      </c>
      <c r="J40" s="62"/>
      <c r="K40" s="62"/>
      <c r="L40" s="62"/>
    </row>
    <row r="41" spans="1:12" ht="13.5">
      <c r="A41" s="63" t="s">
        <v>9</v>
      </c>
      <c r="B41" s="51">
        <v>450.10322448776606</v>
      </c>
      <c r="C41" s="51">
        <v>501.85918814035864</v>
      </c>
      <c r="D41" s="51">
        <v>459.66830793483695</v>
      </c>
      <c r="E41" s="51">
        <v>79.51002367006382</v>
      </c>
      <c r="F41" s="51">
        <v>55.5440967649737</v>
      </c>
      <c r="G41" s="51">
        <v>233.5586569491367</v>
      </c>
      <c r="H41" s="51">
        <v>0</v>
      </c>
      <c r="J41" s="62"/>
      <c r="K41" s="62"/>
      <c r="L41" s="62"/>
    </row>
    <row r="42" spans="1:12" ht="13.5">
      <c r="A42" s="61" t="s">
        <v>31</v>
      </c>
      <c r="B42" s="49">
        <v>-278.11094456195</v>
      </c>
      <c r="C42" s="49">
        <v>-180.72547393236002</v>
      </c>
      <c r="D42" s="49">
        <v>-422.42807270323743</v>
      </c>
      <c r="E42" s="49">
        <v>-32.8713260298123</v>
      </c>
      <c r="F42" s="49">
        <v>-34.651231498186895</v>
      </c>
      <c r="G42" s="49">
        <v>-82.2558125228494</v>
      </c>
      <c r="H42" s="49">
        <v>0.9471519700001226</v>
      </c>
      <c r="J42" s="62"/>
      <c r="K42" s="62"/>
      <c r="L42" s="62"/>
    </row>
    <row r="43" spans="1:12" ht="13.5">
      <c r="A43" s="63" t="s">
        <v>22</v>
      </c>
      <c r="B43" s="51">
        <v>171.992279925816</v>
      </c>
      <c r="C43" s="51">
        <v>321.13371420799865</v>
      </c>
      <c r="D43" s="51">
        <v>37.240235231599534</v>
      </c>
      <c r="E43" s="51">
        <v>46.63869764025152</v>
      </c>
      <c r="F43" s="51">
        <v>20.8928652667868</v>
      </c>
      <c r="G43" s="51">
        <v>151.3028444262873</v>
      </c>
      <c r="H43" s="51">
        <v>0.9471519700001226</v>
      </c>
      <c r="J43" s="62"/>
      <c r="K43" s="62"/>
      <c r="L43" s="62"/>
    </row>
    <row r="44" spans="1:12" ht="13.5">
      <c r="A44" s="61" t="s">
        <v>32</v>
      </c>
      <c r="B44" s="49">
        <v>-33.977870951801</v>
      </c>
      <c r="C44" s="49">
        <v>-7.039208835796504</v>
      </c>
      <c r="D44" s="49">
        <v>-37.83807122059251</v>
      </c>
      <c r="E44" s="49">
        <v>-20.859424745943397</v>
      </c>
      <c r="F44" s="49">
        <v>-3.912636394490604</v>
      </c>
      <c r="G44" s="49">
        <v>-24.958218560532398</v>
      </c>
      <c r="H44" s="49">
        <v>0</v>
      </c>
      <c r="J44" s="62"/>
      <c r="K44" s="62"/>
      <c r="L44" s="62"/>
    </row>
    <row r="45" spans="1:12" ht="13.5">
      <c r="A45" s="61" t="s">
        <v>33</v>
      </c>
      <c r="B45" s="49">
        <v>-1.2117408644882</v>
      </c>
      <c r="C45" s="49">
        <v>0.3296768122674</v>
      </c>
      <c r="D45" s="49">
        <v>-12.3061470007681</v>
      </c>
      <c r="E45" s="49">
        <v>-8.113910714787801</v>
      </c>
      <c r="F45" s="49">
        <v>0</v>
      </c>
      <c r="G45" s="49">
        <v>-0.005082</v>
      </c>
      <c r="H45" s="49">
        <v>0</v>
      </c>
      <c r="J45" s="62"/>
      <c r="K45" s="62"/>
      <c r="L45" s="62"/>
    </row>
    <row r="46" spans="1:12" ht="13.5">
      <c r="A46" s="63" t="s">
        <v>34</v>
      </c>
      <c r="B46" s="51">
        <v>136.8026681095268</v>
      </c>
      <c r="C46" s="51">
        <v>314.42418218446954</v>
      </c>
      <c r="D46" s="51">
        <v>-12.903982989761076</v>
      </c>
      <c r="E46" s="51">
        <v>17.665362179520322</v>
      </c>
      <c r="F46" s="51">
        <v>16.980228872296195</v>
      </c>
      <c r="G46" s="51">
        <v>126.33954386575489</v>
      </c>
      <c r="H46" s="51">
        <v>0.9471519700001226</v>
      </c>
      <c r="J46" s="62"/>
      <c r="K46" s="62"/>
      <c r="L46" s="62"/>
    </row>
    <row r="47" spans="1:12" ht="13.5">
      <c r="A47" s="61" t="s">
        <v>35</v>
      </c>
      <c r="B47" s="49">
        <v>-37.7036250414226</v>
      </c>
      <c r="C47" s="49">
        <v>-141.04532778447708</v>
      </c>
      <c r="D47" s="49">
        <v>14.273854927787498</v>
      </c>
      <c r="E47" s="49">
        <v>-8.1404118719847</v>
      </c>
      <c r="F47" s="49">
        <v>-39.15569436764309</v>
      </c>
      <c r="G47" s="49">
        <v>-43.917791644630995</v>
      </c>
      <c r="H47" s="49">
        <v>-0.23678802000000723</v>
      </c>
      <c r="J47" s="62"/>
      <c r="K47" s="62"/>
      <c r="L47" s="62"/>
    </row>
    <row r="48" spans="1:12" ht="13.5">
      <c r="A48" s="63" t="s">
        <v>13</v>
      </c>
      <c r="B48" s="51">
        <v>99.0990430681042</v>
      </c>
      <c r="C48" s="51">
        <v>173.37885439999246</v>
      </c>
      <c r="D48" s="51">
        <v>1.3698719380264226</v>
      </c>
      <c r="E48" s="51">
        <v>9.524950307535622</v>
      </c>
      <c r="F48" s="51">
        <v>-22.1754654953469</v>
      </c>
      <c r="G48" s="51">
        <v>82.4217522211239</v>
      </c>
      <c r="H48" s="51">
        <v>0.7103639500001154</v>
      </c>
      <c r="J48" s="62"/>
      <c r="K48" s="62"/>
      <c r="L48" s="62"/>
    </row>
    <row r="49" ht="5.25" customHeight="1"/>
    <row r="50" ht="13.5">
      <c r="A50" s="88" t="s">
        <v>109</v>
      </c>
    </row>
  </sheetData>
  <sheetProtection/>
  <printOptions/>
  <pageMargins left="0.7" right="0.7" top="0.75" bottom="0.75" header="0.3" footer="0.3"/>
  <pageSetup horizontalDpi="600" verticalDpi="600" orientation="portrait" paperSize="9" r:id="rId2"/>
  <headerFooter>
    <oddFooter>&amp;C&amp;1#&amp;"Calibri"&amp;12&amp;K008000Internal Use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H50"/>
  <sheetViews>
    <sheetView showGridLines="0" zoomScale="90" zoomScaleNormal="90" zoomScalePageLayoutView="0" workbookViewId="0" topLeftCell="A1">
      <selection activeCell="A6" sqref="A6"/>
    </sheetView>
  </sheetViews>
  <sheetFormatPr defaultColWidth="11.28125" defaultRowHeight="12.75"/>
  <cols>
    <col min="1" max="1" width="33.140625" style="3" bestFit="1" customWidth="1"/>
    <col min="2" max="2" width="15.8515625" style="3" bestFit="1" customWidth="1"/>
    <col min="3" max="3" width="15.28125" style="3" bestFit="1" customWidth="1"/>
    <col min="4" max="16384" width="11.28125" style="3" customWidth="1"/>
  </cols>
  <sheetData>
    <row r="2" ht="12.75" customHeight="1"/>
    <row r="3" ht="12.75" customHeight="1"/>
    <row r="4" ht="12.75" customHeight="1"/>
    <row r="5" spans="2:3" ht="18">
      <c r="B5" s="2"/>
      <c r="C5" s="53" t="s">
        <v>77</v>
      </c>
    </row>
    <row r="6" spans="2:3" ht="18">
      <c r="B6" s="55"/>
      <c r="C6" s="55">
        <f>+Balance!A6</f>
        <v>44469</v>
      </c>
    </row>
    <row r="7" spans="2:3" ht="18">
      <c r="B7" s="2"/>
      <c r="C7" s="53" t="s">
        <v>39</v>
      </c>
    </row>
    <row r="8" spans="2:7" ht="13.5">
      <c r="B8" s="59"/>
      <c r="C8" s="59"/>
      <c r="G8" s="39" t="s">
        <v>78</v>
      </c>
    </row>
    <row r="9" spans="1:7" ht="13.5">
      <c r="A9" s="91" t="str">
        <f>+Negocios!A10</f>
        <v>Septiembre
2021</v>
      </c>
      <c r="B9" s="60" t="s">
        <v>45</v>
      </c>
      <c r="C9" s="60" t="s">
        <v>46</v>
      </c>
      <c r="D9" s="60" t="s">
        <v>47</v>
      </c>
      <c r="E9" s="60" t="s">
        <v>68</v>
      </c>
      <c r="F9" s="60" t="s">
        <v>110</v>
      </c>
      <c r="G9" s="60" t="s">
        <v>82</v>
      </c>
    </row>
    <row r="10" spans="1:7" ht="13.5">
      <c r="A10" s="61" t="s">
        <v>29</v>
      </c>
      <c r="B10" s="49">
        <v>9141.654042599672</v>
      </c>
      <c r="C10" s="49">
        <v>3262.8279945962836</v>
      </c>
      <c r="D10" s="49">
        <v>2656.7018052225776</v>
      </c>
      <c r="E10" s="49">
        <v>316.043163392403</v>
      </c>
      <c r="F10" s="49">
        <v>1027.0410282007308</v>
      </c>
      <c r="G10" s="49">
        <v>-494.2131098399628</v>
      </c>
    </row>
    <row r="11" spans="1:7" ht="13.5">
      <c r="A11" s="61" t="s">
        <v>30</v>
      </c>
      <c r="B11" s="49">
        <v>-7491.098353479999</v>
      </c>
      <c r="C11" s="49">
        <v>-2725.716185600889</v>
      </c>
      <c r="D11" s="49">
        <v>-2035.6890581734347</v>
      </c>
      <c r="E11" s="49">
        <v>-219.42013157362268</v>
      </c>
      <c r="F11" s="49">
        <v>-985.483325790126</v>
      </c>
      <c r="G11" s="49">
        <v>494.2087851129938</v>
      </c>
    </row>
    <row r="12" spans="1:8" ht="13.5">
      <c r="A12" s="63" t="s">
        <v>3</v>
      </c>
      <c r="B12" s="47">
        <v>1650.555689119673</v>
      </c>
      <c r="C12" s="47">
        <v>537.1118089953948</v>
      </c>
      <c r="D12" s="47">
        <v>621.012747049143</v>
      </c>
      <c r="E12" s="47">
        <v>96.62303181878033</v>
      </c>
      <c r="F12" s="47">
        <v>41.55770241060486</v>
      </c>
      <c r="G12" s="47">
        <v>-0.004324726969002768</v>
      </c>
      <c r="H12" s="86"/>
    </row>
    <row r="13" spans="1:8" ht="13.5">
      <c r="A13" s="61" t="s">
        <v>19</v>
      </c>
      <c r="B13" s="49">
        <v>-565.3720760412721</v>
      </c>
      <c r="C13" s="49">
        <v>-365.41933953159946</v>
      </c>
      <c r="D13" s="49">
        <v>-151.679039069092</v>
      </c>
      <c r="E13" s="49">
        <v>-23.2071588601955</v>
      </c>
      <c r="F13" s="49">
        <v>-58.29461932398689</v>
      </c>
      <c r="G13" s="49">
        <v>2.960675844969291</v>
      </c>
      <c r="H13" s="86"/>
    </row>
    <row r="14" spans="1:8" ht="13.5">
      <c r="A14" s="64" t="s">
        <v>5</v>
      </c>
      <c r="B14" s="65">
        <v>-203.44030075670003</v>
      </c>
      <c r="C14" s="65">
        <v>-79.8744071879846</v>
      </c>
      <c r="D14" s="65">
        <v>-33.750469497373096</v>
      </c>
      <c r="E14" s="65">
        <v>-6.257134532616</v>
      </c>
      <c r="F14" s="65">
        <v>-19.506695455413</v>
      </c>
      <c r="G14" s="65">
        <v>0</v>
      </c>
      <c r="H14" s="86"/>
    </row>
    <row r="15" spans="1:8" ht="13.5">
      <c r="A15" s="64" t="s">
        <v>6</v>
      </c>
      <c r="B15" s="65">
        <v>15.0391487058</v>
      </c>
      <c r="C15" s="65">
        <v>5.4353148850987</v>
      </c>
      <c r="D15" s="65">
        <v>7.7995764800225995</v>
      </c>
      <c r="E15" s="65">
        <v>0.0878498418943</v>
      </c>
      <c r="F15" s="65">
        <v>0</v>
      </c>
      <c r="G15" s="65">
        <v>6.3065370000000005</v>
      </c>
      <c r="H15" s="86"/>
    </row>
    <row r="16" spans="1:8" ht="13.5">
      <c r="A16" s="64" t="s">
        <v>20</v>
      </c>
      <c r="B16" s="65">
        <v>-450.21822365157203</v>
      </c>
      <c r="C16" s="65">
        <v>-310.9934827358762</v>
      </c>
      <c r="D16" s="65">
        <v>-137.584289054473</v>
      </c>
      <c r="E16" s="65">
        <v>-17.1171563380321</v>
      </c>
      <c r="F16" s="65">
        <v>-53.6583764179106</v>
      </c>
      <c r="G16" s="65">
        <v>19.259506681150874</v>
      </c>
      <c r="H16" s="86"/>
    </row>
    <row r="17" spans="1:8" ht="13.5">
      <c r="A17" s="64" t="s">
        <v>111</v>
      </c>
      <c r="B17" s="65">
        <v>73.2472996612</v>
      </c>
      <c r="C17" s="65">
        <v>20.0132355071627</v>
      </c>
      <c r="D17" s="65">
        <v>11.8561430027315</v>
      </c>
      <c r="E17" s="65">
        <v>0.0792821685583</v>
      </c>
      <c r="F17" s="65">
        <v>14.8704525493367</v>
      </c>
      <c r="G17" s="65">
        <v>-22.605367836181582</v>
      </c>
      <c r="H17" s="86"/>
    </row>
    <row r="18" spans="1:8" ht="13.5">
      <c r="A18" s="61" t="s">
        <v>28</v>
      </c>
      <c r="B18" s="65">
        <v>-617.5053868870999</v>
      </c>
      <c r="C18" s="65">
        <v>-75.8255643470413</v>
      </c>
      <c r="D18" s="65">
        <v>-2.8460918879637003</v>
      </c>
      <c r="E18" s="65">
        <v>-0.0171609023947</v>
      </c>
      <c r="F18" s="65">
        <v>-3.5491007443846</v>
      </c>
      <c r="G18" s="65">
        <v>0</v>
      </c>
      <c r="H18" s="86"/>
    </row>
    <row r="19" spans="1:8" ht="13.5">
      <c r="A19" s="63" t="s">
        <v>9</v>
      </c>
      <c r="B19" s="51">
        <v>467.67822619130095</v>
      </c>
      <c r="C19" s="51">
        <v>95.86690511675401</v>
      </c>
      <c r="D19" s="51">
        <v>466.4876160920872</v>
      </c>
      <c r="E19" s="51">
        <v>73.39871205619012</v>
      </c>
      <c r="F19" s="51">
        <v>-20.28601765776663</v>
      </c>
      <c r="G19" s="51">
        <v>2.9563511180002884</v>
      </c>
      <c r="H19" s="86"/>
    </row>
    <row r="20" spans="1:8" ht="13.5">
      <c r="A20" s="61" t="s">
        <v>31</v>
      </c>
      <c r="B20" s="49">
        <v>-340.84379407520004</v>
      </c>
      <c r="C20" s="49">
        <v>-198.73736880655352</v>
      </c>
      <c r="D20" s="49">
        <v>-117.29878301075091</v>
      </c>
      <c r="E20" s="49">
        <v>-12.603247846436599</v>
      </c>
      <c r="F20" s="49">
        <v>-81.2337914242156</v>
      </c>
      <c r="G20" s="49">
        <v>0</v>
      </c>
      <c r="H20" s="86"/>
    </row>
    <row r="21" spans="1:8" ht="13.5">
      <c r="A21" s="63" t="s">
        <v>22</v>
      </c>
      <c r="B21" s="51">
        <v>126.83443211610091</v>
      </c>
      <c r="C21" s="51">
        <v>-102.87046368979951</v>
      </c>
      <c r="D21" s="51">
        <v>349.18883308133627</v>
      </c>
      <c r="E21" s="51">
        <v>60.79546420975352</v>
      </c>
      <c r="F21" s="51">
        <v>-101.51980908198223</v>
      </c>
      <c r="G21" s="51">
        <v>2.9563511180002884</v>
      </c>
      <c r="H21" s="86"/>
    </row>
    <row r="22" spans="1:8" ht="13.5">
      <c r="A22" s="61" t="s">
        <v>32</v>
      </c>
      <c r="B22" s="49">
        <v>-26.386188066100004</v>
      </c>
      <c r="C22" s="49">
        <v>-0.4874361968016001</v>
      </c>
      <c r="D22" s="49">
        <v>-32.3751548896929</v>
      </c>
      <c r="E22" s="49">
        <v>-7.2908948220369</v>
      </c>
      <c r="F22" s="49">
        <v>-0.16196741518240002</v>
      </c>
      <c r="G22" s="49">
        <v>0</v>
      </c>
      <c r="H22" s="86"/>
    </row>
    <row r="23" spans="1:8" ht="13.5">
      <c r="A23" s="61" t="s">
        <v>33</v>
      </c>
      <c r="B23" s="49">
        <v>2.077592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86"/>
    </row>
    <row r="24" spans="1:8" ht="13.5">
      <c r="A24" s="63" t="s">
        <v>34</v>
      </c>
      <c r="B24" s="51">
        <v>102.5258360500009</v>
      </c>
      <c r="C24" s="51">
        <v>-103.3578998866011</v>
      </c>
      <c r="D24" s="51">
        <v>316.81367819164336</v>
      </c>
      <c r="E24" s="51">
        <v>53.50456938771662</v>
      </c>
      <c r="F24" s="51">
        <v>-101.68177649716463</v>
      </c>
      <c r="G24" s="51">
        <v>2.9563511180002884</v>
      </c>
      <c r="H24" s="86"/>
    </row>
    <row r="25" spans="1:8" ht="13.5">
      <c r="A25" s="61" t="s">
        <v>35</v>
      </c>
      <c r="B25" s="49">
        <v>-26.2575936259</v>
      </c>
      <c r="C25" s="49">
        <v>19.177751949735104</v>
      </c>
      <c r="D25" s="49">
        <v>-88.91826712093659</v>
      </c>
      <c r="E25" s="49">
        <v>-30.6167620660147</v>
      </c>
      <c r="F25" s="49">
        <v>28.394114000000002</v>
      </c>
      <c r="G25" s="49">
        <v>-0.7390877795999986</v>
      </c>
      <c r="H25" s="86"/>
    </row>
    <row r="26" spans="1:8" ht="13.5">
      <c r="A26" s="63" t="s">
        <v>13</v>
      </c>
      <c r="B26" s="51">
        <v>76.2682424241009</v>
      </c>
      <c r="C26" s="51">
        <v>-84.180147936866</v>
      </c>
      <c r="D26" s="51">
        <v>227.89541107070676</v>
      </c>
      <c r="E26" s="51">
        <v>22.88780732170192</v>
      </c>
      <c r="F26" s="51">
        <v>-73.28766249716463</v>
      </c>
      <c r="G26" s="51">
        <v>2.21726333840029</v>
      </c>
      <c r="H26" s="86"/>
    </row>
    <row r="27" ht="5.25" customHeight="1"/>
    <row r="28" spans="2:7" ht="18">
      <c r="B28" s="55"/>
      <c r="C28" s="66"/>
      <c r="G28" s="62"/>
    </row>
    <row r="29" spans="2:7" ht="13.5">
      <c r="B29" s="59"/>
      <c r="G29" s="39" t="s">
        <v>78</v>
      </c>
    </row>
    <row r="30" spans="1:7" ht="13.5">
      <c r="A30" s="91" t="str">
        <f>+Negocios!A32</f>
        <v>Septiembre 
2020 (*)</v>
      </c>
      <c r="B30" s="67" t="s">
        <v>45</v>
      </c>
      <c r="C30" s="67" t="s">
        <v>46</v>
      </c>
      <c r="D30" s="67" t="s">
        <v>47</v>
      </c>
      <c r="E30" s="67" t="s">
        <v>68</v>
      </c>
      <c r="F30" s="60" t="s">
        <v>110</v>
      </c>
      <c r="G30" s="60" t="s">
        <v>82</v>
      </c>
    </row>
    <row r="31" spans="1:7" ht="13.5">
      <c r="A31" s="61" t="s">
        <v>29</v>
      </c>
      <c r="B31" s="49">
        <v>7869.407689046299</v>
      </c>
      <c r="C31" s="49">
        <v>3073.556364538943</v>
      </c>
      <c r="D31" s="49">
        <v>1809.7893129811898</v>
      </c>
      <c r="E31" s="49">
        <v>279.44078952902396</v>
      </c>
      <c r="F31" s="49">
        <v>910.5222587196096</v>
      </c>
      <c r="G31" s="49">
        <v>-412.71470104264466</v>
      </c>
    </row>
    <row r="32" spans="1:7" ht="13.5">
      <c r="A32" s="61" t="s">
        <v>30</v>
      </c>
      <c r="B32" s="49">
        <v>-5656.83423274</v>
      </c>
      <c r="C32" s="49">
        <v>-2507.2942509633694</v>
      </c>
      <c r="D32" s="49">
        <v>-1144.0792173683928</v>
      </c>
      <c r="E32" s="49">
        <v>-209.8241388908063</v>
      </c>
      <c r="F32" s="49">
        <v>-853.0295186321378</v>
      </c>
      <c r="G32" s="49">
        <v>412.7275142096691</v>
      </c>
    </row>
    <row r="33" spans="1:7" ht="13.5">
      <c r="A33" s="63" t="s">
        <v>3</v>
      </c>
      <c r="B33" s="51">
        <v>2212.5734563062997</v>
      </c>
      <c r="C33" s="51">
        <v>566.2621135755735</v>
      </c>
      <c r="D33" s="51">
        <v>665.710095612797</v>
      </c>
      <c r="E33" s="51">
        <v>69.61665063821766</v>
      </c>
      <c r="F33" s="51">
        <v>57.492740087471816</v>
      </c>
      <c r="G33" s="47">
        <v>0.012813167024432914</v>
      </c>
    </row>
    <row r="34" spans="1:7" ht="13.5">
      <c r="A34" s="61" t="s">
        <v>19</v>
      </c>
      <c r="B34" s="49">
        <v>-522.3360298855987</v>
      </c>
      <c r="C34" s="49">
        <v>-332.1827176194576</v>
      </c>
      <c r="D34" s="49">
        <v>-89.7626429234916</v>
      </c>
      <c r="E34" s="49">
        <v>-21.034629193196402</v>
      </c>
      <c r="F34" s="49">
        <v>-47.861292002193004</v>
      </c>
      <c r="G34" s="49">
        <v>-0.012813167025772287</v>
      </c>
    </row>
    <row r="35" spans="1:7" ht="13.5">
      <c r="A35" s="64" t="s">
        <v>5</v>
      </c>
      <c r="B35" s="65">
        <v>-205.5850044062</v>
      </c>
      <c r="C35" s="65">
        <v>-68.54020371293849</v>
      </c>
      <c r="D35" s="65">
        <v>-28.9124341830262</v>
      </c>
      <c r="E35" s="65">
        <v>-6.2551464686962</v>
      </c>
      <c r="F35" s="65">
        <v>-15.9798193417702</v>
      </c>
      <c r="G35" s="65">
        <v>-7.805647328495979E-11</v>
      </c>
    </row>
    <row r="36" spans="1:7" ht="13.5">
      <c r="A36" s="64" t="s">
        <v>6</v>
      </c>
      <c r="B36" s="65">
        <v>9.954254649700001</v>
      </c>
      <c r="C36" s="65">
        <v>4.6791365944329</v>
      </c>
      <c r="D36" s="65">
        <v>12.0532332398493</v>
      </c>
      <c r="E36" s="65">
        <v>0.0582789410426</v>
      </c>
      <c r="F36" s="65">
        <v>0</v>
      </c>
      <c r="G36" s="65">
        <v>0</v>
      </c>
    </row>
    <row r="37" spans="1:7" ht="13.5">
      <c r="A37" s="64" t="s">
        <v>20</v>
      </c>
      <c r="B37" s="65">
        <v>-441.2715113521986</v>
      </c>
      <c r="C37" s="65">
        <v>-283.07408743993096</v>
      </c>
      <c r="D37" s="65">
        <v>-133.47043062824878</v>
      </c>
      <c r="E37" s="65">
        <v>-14.8984587517459</v>
      </c>
      <c r="F37" s="65">
        <v>-42.6961294496608</v>
      </c>
      <c r="G37" s="65">
        <v>17.736878485049704</v>
      </c>
    </row>
    <row r="38" spans="1:7" ht="13.5">
      <c r="A38" s="64" t="s">
        <v>111</v>
      </c>
      <c r="B38" s="65">
        <v>114.56623122309999</v>
      </c>
      <c r="C38" s="65">
        <v>14.752436938979</v>
      </c>
      <c r="D38" s="65">
        <v>60.5669886479341</v>
      </c>
      <c r="E38" s="65">
        <v>0.0606970862031</v>
      </c>
      <c r="F38" s="65">
        <v>10.814656789238</v>
      </c>
      <c r="G38" s="65">
        <v>-17.74969165199742</v>
      </c>
    </row>
    <row r="39" spans="1:7" ht="13.5">
      <c r="A39" s="61" t="s">
        <v>28</v>
      </c>
      <c r="B39" s="65">
        <v>-511.7073583769</v>
      </c>
      <c r="C39" s="65">
        <v>-79.2162775410281</v>
      </c>
      <c r="D39" s="65">
        <v>-2.0282569264574</v>
      </c>
      <c r="E39" s="65">
        <v>-0.1824931239634</v>
      </c>
      <c r="F39" s="65">
        <v>-0.9811349</v>
      </c>
      <c r="G39" s="65">
        <v>0</v>
      </c>
    </row>
    <row r="40" spans="1:7" ht="13.5">
      <c r="A40" s="63" t="s">
        <v>9</v>
      </c>
      <c r="B40" s="51">
        <v>1178.530068043801</v>
      </c>
      <c r="C40" s="51">
        <v>154.8631184150878</v>
      </c>
      <c r="D40" s="51">
        <v>573.919195762848</v>
      </c>
      <c r="E40" s="51">
        <v>48.399528321057865</v>
      </c>
      <c r="F40" s="51">
        <v>8.650313185278812</v>
      </c>
      <c r="G40" s="51">
        <v>-1.3393730569077889E-12</v>
      </c>
    </row>
    <row r="41" spans="1:7" ht="13.5">
      <c r="A41" s="61" t="s">
        <v>31</v>
      </c>
      <c r="B41" s="49">
        <v>-349.4536921616</v>
      </c>
      <c r="C41" s="49">
        <v>-204.8777764756555</v>
      </c>
      <c r="D41" s="49">
        <v>-110.1331063664455</v>
      </c>
      <c r="E41" s="49">
        <v>-14.1067006777796</v>
      </c>
      <c r="F41" s="49">
        <v>-68.9349664211927</v>
      </c>
      <c r="G41" s="49">
        <v>0</v>
      </c>
    </row>
    <row r="42" spans="1:7" ht="13.5">
      <c r="A42" s="63" t="s">
        <v>22</v>
      </c>
      <c r="B42" s="51">
        <v>829.0763758822011</v>
      </c>
      <c r="C42" s="51">
        <v>-50.01465806056771</v>
      </c>
      <c r="D42" s="51">
        <v>463.7860893964024</v>
      </c>
      <c r="E42" s="51">
        <v>34.292827643278265</v>
      </c>
      <c r="F42" s="51">
        <v>-60.284653235913886</v>
      </c>
      <c r="G42" s="51">
        <v>-1.3393730569077889E-12</v>
      </c>
    </row>
    <row r="43" spans="1:7" ht="13.5">
      <c r="A43" s="61" t="s">
        <v>32</v>
      </c>
      <c r="B43" s="49">
        <v>-26.697199372200004</v>
      </c>
      <c r="C43" s="49">
        <v>5.0429398630882005</v>
      </c>
      <c r="D43" s="49">
        <v>-42.1908561744176</v>
      </c>
      <c r="E43" s="49">
        <v>-9.247782770700299</v>
      </c>
      <c r="F43" s="49">
        <v>-1.8530005043984</v>
      </c>
      <c r="G43" s="49">
        <v>0</v>
      </c>
    </row>
    <row r="44" spans="1:7" ht="13.5">
      <c r="A44" s="61" t="s">
        <v>33</v>
      </c>
      <c r="B44" s="49">
        <v>3.1092530849999997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</row>
    <row r="45" spans="1:7" ht="13.5">
      <c r="A45" s="63" t="s">
        <v>34</v>
      </c>
      <c r="B45" s="51">
        <v>805.4884295950011</v>
      </c>
      <c r="C45" s="51">
        <v>-44.97171819747951</v>
      </c>
      <c r="D45" s="51">
        <v>421.5952332219848</v>
      </c>
      <c r="E45" s="51">
        <v>25.045044872577968</v>
      </c>
      <c r="F45" s="51">
        <v>-62.13765374031229</v>
      </c>
      <c r="G45" s="51">
        <v>-1.3393730569077889E-12</v>
      </c>
    </row>
    <row r="46" spans="1:7" ht="13.5">
      <c r="A46" s="61" t="s">
        <v>35</v>
      </c>
      <c r="B46" s="49">
        <v>-199.2765176847001</v>
      </c>
      <c r="C46" s="49">
        <v>7.5363015005892</v>
      </c>
      <c r="D46" s="49">
        <v>-168.8977155464389</v>
      </c>
      <c r="E46" s="49">
        <v>-13.3959699730963</v>
      </c>
      <c r="F46" s="49">
        <v>10.293262832172902</v>
      </c>
      <c r="G46" s="49">
        <v>0</v>
      </c>
    </row>
    <row r="47" spans="1:7" ht="13.5">
      <c r="A47" s="63" t="s">
        <v>13</v>
      </c>
      <c r="B47" s="51">
        <v>606.211911910301</v>
      </c>
      <c r="C47" s="51">
        <v>-37.435416696890314</v>
      </c>
      <c r="D47" s="51">
        <v>252.69751767554592</v>
      </c>
      <c r="E47" s="51">
        <v>11.649074899481668</v>
      </c>
      <c r="F47" s="51">
        <v>-51.84439090813939</v>
      </c>
      <c r="G47" s="51">
        <v>-1.3393730569077889E-12</v>
      </c>
    </row>
    <row r="48" ht="5.25" customHeight="1"/>
    <row r="49" ht="13.5">
      <c r="A49" s="88" t="s">
        <v>109</v>
      </c>
    </row>
    <row r="50" ht="13.5">
      <c r="B50" s="3" t="s">
        <v>143</v>
      </c>
    </row>
  </sheetData>
  <sheetProtection/>
  <printOptions/>
  <pageMargins left="0.7" right="0.7" top="0.75" bottom="0.75" header="0.3" footer="0.3"/>
  <pageSetup horizontalDpi="600" verticalDpi="600" orientation="portrait" paperSize="9" scale="93" r:id="rId2"/>
  <headerFooter>
    <oddFooter>&amp;C&amp;1#&amp;"Calibri"&amp;12&amp;K008000Internal Use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D32"/>
  <sheetViews>
    <sheetView showGridLines="0" zoomScale="90" zoomScaleNormal="90" zoomScalePageLayoutView="0" workbookViewId="0" topLeftCell="A13">
      <selection activeCell="A6" sqref="A6"/>
    </sheetView>
  </sheetViews>
  <sheetFormatPr defaultColWidth="11.28125" defaultRowHeight="12.75"/>
  <cols>
    <col min="1" max="1" width="50.421875" style="3" bestFit="1" customWidth="1"/>
    <col min="2" max="2" width="14.8515625" style="3" bestFit="1" customWidth="1"/>
    <col min="3" max="4" width="11.28125" style="3" customWidth="1"/>
    <col min="5" max="5" width="12.28125" style="3" customWidth="1"/>
    <col min="6" max="6" width="14.140625" style="3" customWidth="1"/>
    <col min="7" max="16384" width="11.28125" style="3" customWidth="1"/>
  </cols>
  <sheetData>
    <row r="2" ht="12.75" customHeight="1"/>
    <row r="3" ht="12.75" customHeight="1"/>
    <row r="4" ht="12.75" customHeight="1"/>
    <row r="5" spans="2:4" ht="18">
      <c r="B5" s="55" t="s">
        <v>36</v>
      </c>
      <c r="D5" s="56"/>
    </row>
    <row r="6" spans="2:4" ht="18">
      <c r="B6" s="55">
        <f>+Balance!A6</f>
        <v>44469</v>
      </c>
      <c r="C6" s="57"/>
      <c r="D6" s="57"/>
    </row>
    <row r="7" spans="2:4" ht="18">
      <c r="B7" s="55" t="s">
        <v>39</v>
      </c>
      <c r="C7" s="58"/>
      <c r="D7" s="58"/>
    </row>
    <row r="8" ht="14.25" thickBot="1">
      <c r="D8" s="39" t="s">
        <v>78</v>
      </c>
    </row>
    <row r="9" spans="1:4" ht="15" thickBot="1">
      <c r="A9" s="101"/>
      <c r="B9" s="102" t="s">
        <v>152</v>
      </c>
      <c r="C9" s="102" t="s">
        <v>153</v>
      </c>
      <c r="D9" s="102" t="s">
        <v>16</v>
      </c>
    </row>
    <row r="10" spans="1:4" ht="14.25">
      <c r="A10" s="101" t="s">
        <v>26</v>
      </c>
      <c r="B10" s="103">
        <v>2408.247</v>
      </c>
      <c r="C10" s="103">
        <v>2680.951</v>
      </c>
      <c r="D10" s="103">
        <v>-272.7040000000002</v>
      </c>
    </row>
    <row r="11" spans="1:4" ht="14.25">
      <c r="A11" s="101" t="s">
        <v>154</v>
      </c>
      <c r="B11" s="103">
        <v>3383.848</v>
      </c>
      <c r="C11" s="103">
        <v>3357.285</v>
      </c>
      <c r="D11" s="103">
        <v>26.563000000000102</v>
      </c>
    </row>
    <row r="12" spans="1:4" ht="14.25">
      <c r="A12" s="101" t="s">
        <v>155</v>
      </c>
      <c r="B12" s="103">
        <v>-5.009</v>
      </c>
      <c r="C12" s="103">
        <v>-465.242</v>
      </c>
      <c r="D12" s="103">
        <v>460.233</v>
      </c>
    </row>
    <row r="13" spans="1:4" ht="14.25">
      <c r="A13" s="101" t="s">
        <v>156</v>
      </c>
      <c r="B13" s="103">
        <v>0</v>
      </c>
      <c r="C13" s="103">
        <v>0</v>
      </c>
      <c r="D13" s="103">
        <v>0</v>
      </c>
    </row>
    <row r="14" spans="1:4" ht="14.25">
      <c r="A14" s="101" t="s">
        <v>157</v>
      </c>
      <c r="B14" s="103">
        <v>75.159</v>
      </c>
      <c r="C14" s="103">
        <v>98.523</v>
      </c>
      <c r="D14" s="103">
        <v>-23.36399999999999</v>
      </c>
    </row>
    <row r="15" spans="1:4" ht="14.25">
      <c r="A15" s="101" t="s">
        <v>158</v>
      </c>
      <c r="B15" s="103">
        <v>357.752</v>
      </c>
      <c r="C15" s="103">
        <v>207.091</v>
      </c>
      <c r="D15" s="103">
        <v>150.661</v>
      </c>
    </row>
    <row r="16" spans="1:4" ht="14.25">
      <c r="A16" s="101" t="s">
        <v>159</v>
      </c>
      <c r="B16" s="103">
        <v>524.825</v>
      </c>
      <c r="C16" s="103">
        <v>138.099</v>
      </c>
      <c r="D16" s="103">
        <v>386.72600000000006</v>
      </c>
    </row>
    <row r="17" spans="1:4" ht="14.25">
      <c r="A17" s="101" t="s">
        <v>160</v>
      </c>
      <c r="B17" s="103">
        <v>24.732</v>
      </c>
      <c r="C17" s="103">
        <v>25.197</v>
      </c>
      <c r="D17" s="103">
        <v>-0.46499999999999986</v>
      </c>
    </row>
    <row r="18" spans="1:4" ht="14.25">
      <c r="A18" s="101" t="s">
        <v>161</v>
      </c>
      <c r="B18" s="103">
        <v>-60.581</v>
      </c>
      <c r="C18" s="103">
        <v>-59.571</v>
      </c>
      <c r="D18" s="103">
        <v>-1.0100000000000051</v>
      </c>
    </row>
    <row r="19" spans="1:4" ht="14.25">
      <c r="A19" s="101" t="s">
        <v>162</v>
      </c>
      <c r="B19" s="103">
        <v>-296.68600000000004</v>
      </c>
      <c r="C19" s="103">
        <v>0</v>
      </c>
      <c r="D19" s="103">
        <v>-296.68600000000004</v>
      </c>
    </row>
    <row r="20" spans="1:4" ht="13.5">
      <c r="A20" s="104" t="s">
        <v>163</v>
      </c>
      <c r="B20" s="105">
        <v>6412.286999999999</v>
      </c>
      <c r="C20" s="105">
        <v>5982.3330000000005</v>
      </c>
      <c r="D20" s="106">
        <v>429.9539999999988</v>
      </c>
    </row>
    <row r="21" spans="1:4" ht="6" customHeight="1">
      <c r="A21" s="101"/>
      <c r="B21" s="107"/>
      <c r="C21" s="101"/>
      <c r="D21" s="101"/>
    </row>
    <row r="22" spans="1:4" ht="14.25">
      <c r="A22" s="101" t="s">
        <v>96</v>
      </c>
      <c r="B22" s="103">
        <v>-569.9</v>
      </c>
      <c r="C22" s="103">
        <v>-562.7</v>
      </c>
      <c r="D22" s="103">
        <v>-7.199999999999932</v>
      </c>
    </row>
    <row r="23" spans="1:4" ht="14.25">
      <c r="A23" s="108" t="s">
        <v>41</v>
      </c>
      <c r="B23" s="103">
        <v>-6903.4</v>
      </c>
      <c r="C23" s="103">
        <v>-6858.700000000001</v>
      </c>
      <c r="D23" s="103">
        <v>-44.69999999999891</v>
      </c>
    </row>
    <row r="24" spans="1:4" ht="14.25">
      <c r="A24" s="101" t="s">
        <v>164</v>
      </c>
      <c r="B24" s="103">
        <v>-6627.3</v>
      </c>
      <c r="C24" s="103">
        <v>-6638.1</v>
      </c>
      <c r="D24" s="103">
        <v>10.800000000000182</v>
      </c>
    </row>
    <row r="25" spans="1:4" ht="14.25">
      <c r="A25" s="101" t="s">
        <v>165</v>
      </c>
      <c r="B25" s="103">
        <v>168.6</v>
      </c>
      <c r="C25" s="103">
        <v>1327.8</v>
      </c>
      <c r="D25" s="103">
        <v>-1159.2</v>
      </c>
    </row>
    <row r="26" spans="1:4" ht="14.25">
      <c r="A26" s="101" t="s">
        <v>166</v>
      </c>
      <c r="B26" s="103">
        <v>-2444.7</v>
      </c>
      <c r="C26" s="103">
        <v>-1548.4</v>
      </c>
      <c r="D26" s="103">
        <v>-896.2999999999997</v>
      </c>
    </row>
    <row r="27" spans="1:4" ht="14.25">
      <c r="A27" s="101" t="s">
        <v>167</v>
      </c>
      <c r="B27" s="103">
        <v>2000</v>
      </c>
      <c r="C27" s="103">
        <v>0</v>
      </c>
      <c r="D27" s="103">
        <v>2000</v>
      </c>
    </row>
    <row r="28" spans="1:4" ht="14.25">
      <c r="A28" s="101" t="s">
        <v>142</v>
      </c>
      <c r="B28" s="103">
        <v>610.4</v>
      </c>
      <c r="C28" s="103">
        <v>0</v>
      </c>
      <c r="D28" s="103">
        <v>610.4</v>
      </c>
    </row>
    <row r="29" spans="1:4" ht="14.25">
      <c r="A29" s="101" t="s">
        <v>168</v>
      </c>
      <c r="B29" s="103">
        <v>-408.7</v>
      </c>
      <c r="C29" s="103">
        <v>0</v>
      </c>
      <c r="D29" s="103">
        <v>-408.7</v>
      </c>
    </row>
    <row r="30" spans="1:4" ht="14.25">
      <c r="A30" s="101" t="s">
        <v>37</v>
      </c>
      <c r="B30" s="103">
        <v>-932.9</v>
      </c>
      <c r="C30" s="103">
        <v>1984.4</v>
      </c>
      <c r="D30" s="103">
        <v>-2917.3</v>
      </c>
    </row>
    <row r="31" spans="1:4" ht="14.25">
      <c r="A31" s="101" t="s">
        <v>97</v>
      </c>
      <c r="B31" s="103">
        <v>-284.0869999999983</v>
      </c>
      <c r="C31" s="103">
        <v>-891.8529999999994</v>
      </c>
      <c r="D31" s="103">
        <v>607.7660000000011</v>
      </c>
    </row>
    <row r="32" spans="1:4" ht="13.5">
      <c r="A32" s="109" t="s">
        <v>84</v>
      </c>
      <c r="B32" s="110">
        <v>-2076.2999999999984</v>
      </c>
      <c r="C32" s="110">
        <v>-346.5199999999993</v>
      </c>
      <c r="D32" s="110">
        <v>-1729.779999999999</v>
      </c>
    </row>
  </sheetData>
  <sheetProtection/>
  <printOptions/>
  <pageMargins left="0.7" right="0.7" top="0.75" bottom="0.75" header="0.3" footer="0.3"/>
  <pageSetup horizontalDpi="600" verticalDpi="600" orientation="portrait" paperSize="9" scale="88" r:id="rId2"/>
  <headerFooter>
    <oddFooter>&amp;C&amp;1#&amp;"Calibri"&amp;12&amp;K008000Internal Use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H56"/>
  <sheetViews>
    <sheetView showGridLines="0" tabSelected="1" zoomScale="90" zoomScaleNormal="90" zoomScalePageLayoutView="0" workbookViewId="0" topLeftCell="A1">
      <selection activeCell="A8" sqref="A8"/>
    </sheetView>
  </sheetViews>
  <sheetFormatPr defaultColWidth="11.28125" defaultRowHeight="12.75"/>
  <cols>
    <col min="1" max="1" width="60.421875" style="3" customWidth="1"/>
    <col min="2" max="2" width="13.7109375" style="3" customWidth="1"/>
    <col min="3" max="3" width="4.00390625" style="0" customWidth="1"/>
    <col min="4" max="4" width="13.7109375" style="3" customWidth="1"/>
    <col min="5" max="5" width="4.00390625" style="0" customWidth="1"/>
    <col min="6" max="6" width="13.7109375" style="3" customWidth="1"/>
    <col min="7" max="16384" width="11.28125" style="3" customWidth="1"/>
  </cols>
  <sheetData>
    <row r="2" ht="12.75" customHeight="1"/>
    <row r="3" ht="12.75" customHeight="1"/>
    <row r="4" ht="12.75" customHeight="1"/>
    <row r="5" spans="1:6" ht="18">
      <c r="A5" s="1" t="s">
        <v>144</v>
      </c>
      <c r="B5" s="1"/>
      <c r="D5" s="1"/>
      <c r="F5" s="1"/>
    </row>
    <row r="6" spans="1:6" ht="18">
      <c r="A6" s="4">
        <f>+Balance!A6</f>
        <v>44469</v>
      </c>
      <c r="B6" s="1"/>
      <c r="D6" s="1"/>
      <c r="F6" s="1"/>
    </row>
    <row r="7" spans="1:6" ht="18">
      <c r="A7" s="35" t="s">
        <v>75</v>
      </c>
      <c r="B7" s="1"/>
      <c r="D7" s="1"/>
      <c r="F7" s="1"/>
    </row>
    <row r="8" spans="1:6" ht="13.5">
      <c r="A8" s="36"/>
      <c r="B8" s="36"/>
      <c r="D8" s="37"/>
      <c r="F8" s="37"/>
    </row>
    <row r="9" spans="1:6" ht="13.5">
      <c r="A9" s="36"/>
      <c r="B9" s="36"/>
      <c r="F9" s="39" t="s">
        <v>78</v>
      </c>
    </row>
    <row r="10" spans="1:6" ht="31.5" customHeight="1">
      <c r="A10" s="40"/>
      <c r="B10" s="100" t="s">
        <v>145</v>
      </c>
      <c r="D10" s="100" t="s">
        <v>146</v>
      </c>
      <c r="F10" s="100" t="s">
        <v>169</v>
      </c>
    </row>
    <row r="11" spans="1:6" ht="13.5">
      <c r="A11" s="42" t="s">
        <v>1</v>
      </c>
      <c r="B11" s="43">
        <v>10088.41757366647</v>
      </c>
      <c r="D11" s="43">
        <v>8663.74315263889</v>
      </c>
      <c r="F11" s="43">
        <v>9247.619769187688</v>
      </c>
    </row>
    <row r="12" spans="1:6" ht="13.5">
      <c r="A12" s="44" t="s">
        <v>2</v>
      </c>
      <c r="B12" s="45">
        <v>-5484.296748009665</v>
      </c>
      <c r="D12" s="45">
        <v>-4761.873742557962</v>
      </c>
      <c r="F12" s="45">
        <v>-5167.737702314125</v>
      </c>
    </row>
    <row r="13" spans="1:8" ht="13.5">
      <c r="A13" s="46" t="s">
        <v>3</v>
      </c>
      <c r="B13" s="47">
        <v>4604.120825656804</v>
      </c>
      <c r="D13" s="47">
        <v>3901.869410080928</v>
      </c>
      <c r="F13" s="47">
        <v>4079.8820668735625</v>
      </c>
      <c r="H13" s="86"/>
    </row>
    <row r="14" spans="1:8" ht="13.5">
      <c r="A14" s="42" t="s">
        <v>4</v>
      </c>
      <c r="B14" s="43">
        <v>-1048.6955490729508</v>
      </c>
      <c r="D14" s="43">
        <v>-1071.0051592058842</v>
      </c>
      <c r="F14" s="43">
        <v>-1033.7159048715043</v>
      </c>
      <c r="H14" s="86"/>
    </row>
    <row r="15" spans="1:8" ht="13.5">
      <c r="A15" s="48" t="s">
        <v>5</v>
      </c>
      <c r="B15" s="49">
        <v>-699.279563729781</v>
      </c>
      <c r="D15" s="49">
        <v>-749.7862145333232</v>
      </c>
      <c r="F15" s="49">
        <v>-746.4563190557924</v>
      </c>
      <c r="H15" s="86"/>
    </row>
    <row r="16" spans="1:8" ht="13.5">
      <c r="A16" s="48" t="s">
        <v>6</v>
      </c>
      <c r="B16" s="50">
        <v>158.21828086064212</v>
      </c>
      <c r="D16" s="50">
        <v>181.9572008306442</v>
      </c>
      <c r="F16" s="50">
        <v>175.48629658526374</v>
      </c>
      <c r="H16" s="86"/>
    </row>
    <row r="17" spans="1:8" ht="13.5">
      <c r="A17" s="48" t="s">
        <v>7</v>
      </c>
      <c r="B17" s="49">
        <v>-669.0036766425858</v>
      </c>
      <c r="D17" s="49">
        <v>-742.8270951000231</v>
      </c>
      <c r="F17" s="49">
        <v>-719.7596438654643</v>
      </c>
      <c r="H17" s="86"/>
    </row>
    <row r="18" spans="1:8" ht="13.5">
      <c r="A18" s="48" t="s">
        <v>111</v>
      </c>
      <c r="B18" s="50">
        <v>161.36941043877388</v>
      </c>
      <c r="D18" s="50">
        <v>239.65094959681787</v>
      </c>
      <c r="F18" s="50">
        <v>257.0137614644887</v>
      </c>
      <c r="H18" s="86"/>
    </row>
    <row r="19" spans="1:8" ht="13.5">
      <c r="A19" s="42" t="s">
        <v>8</v>
      </c>
      <c r="B19" s="43">
        <v>-741.2816880973692</v>
      </c>
      <c r="D19" s="43">
        <v>-201.39027399528857</v>
      </c>
      <c r="F19" s="43">
        <v>-324.85905212268233</v>
      </c>
      <c r="H19" s="86"/>
    </row>
    <row r="20" spans="1:8" ht="13.5">
      <c r="A20" s="46" t="s">
        <v>9</v>
      </c>
      <c r="B20" s="51">
        <v>2814.1435884864845</v>
      </c>
      <c r="D20" s="51">
        <v>2629.473976879755</v>
      </c>
      <c r="F20" s="51">
        <v>2721.307109879376</v>
      </c>
      <c r="H20" s="86"/>
    </row>
    <row r="21" spans="1:8" ht="13.5">
      <c r="A21" s="44" t="s">
        <v>10</v>
      </c>
      <c r="B21" s="45">
        <v>-1101.4153613748342</v>
      </c>
      <c r="D21" s="45">
        <v>-1100.6848925475886</v>
      </c>
      <c r="F21" s="45">
        <v>-1181.7480101162118</v>
      </c>
      <c r="H21" s="86"/>
    </row>
    <row r="22" spans="1:8" ht="13.5">
      <c r="A22" s="46" t="s">
        <v>85</v>
      </c>
      <c r="B22" s="51">
        <v>1712.7282271116503</v>
      </c>
      <c r="D22" s="51">
        <v>1528.7890843321663</v>
      </c>
      <c r="F22" s="51">
        <v>1539.5590997631643</v>
      </c>
      <c r="H22" s="86"/>
    </row>
    <row r="23" spans="1:8" ht="13.5">
      <c r="A23" s="42" t="s">
        <v>69</v>
      </c>
      <c r="B23" s="43">
        <v>-823.5391213620276</v>
      </c>
      <c r="D23" s="43">
        <v>-224.0339760254808</v>
      </c>
      <c r="F23" s="43">
        <v>-732.8979320151429</v>
      </c>
      <c r="H23" s="86"/>
    </row>
    <row r="24" spans="1:8" ht="13.5">
      <c r="A24" s="42" t="s">
        <v>70</v>
      </c>
      <c r="B24" s="43">
        <v>558.1612477851161</v>
      </c>
      <c r="D24" s="43">
        <v>17.756735146165738</v>
      </c>
      <c r="F24" s="43">
        <v>508.5103957731335</v>
      </c>
      <c r="H24" s="86"/>
    </row>
    <row r="25" spans="1:8" ht="13.5">
      <c r="A25" s="42" t="s">
        <v>11</v>
      </c>
      <c r="B25" s="43">
        <v>-265.3778735769115</v>
      </c>
      <c r="D25" s="43">
        <v>-206.27724087931506</v>
      </c>
      <c r="F25" s="43">
        <v>-224.38753624200945</v>
      </c>
      <c r="H25" s="86"/>
    </row>
    <row r="26" spans="1:8" ht="13.5">
      <c r="A26" s="42" t="s">
        <v>71</v>
      </c>
      <c r="B26" s="43">
        <v>-3.9366617673573003</v>
      </c>
      <c r="D26" s="43">
        <v>2.072747428191601</v>
      </c>
      <c r="F26" s="43">
        <v>6.8705197283251</v>
      </c>
      <c r="H26" s="86"/>
    </row>
    <row r="27" spans="1:8" ht="13.5">
      <c r="A27" s="46" t="s">
        <v>86</v>
      </c>
      <c r="B27" s="51">
        <v>1443.4136917673816</v>
      </c>
      <c r="D27" s="51">
        <v>1324.5845908810431</v>
      </c>
      <c r="F27" s="51">
        <v>1322.0420832494797</v>
      </c>
      <c r="H27" s="86"/>
    </row>
    <row r="28" spans="1:8" ht="13.5">
      <c r="A28" s="44" t="s">
        <v>12</v>
      </c>
      <c r="B28" s="45">
        <v>-282.4131716078803</v>
      </c>
      <c r="D28" s="45">
        <v>-732.1497832224566</v>
      </c>
      <c r="F28" s="45">
        <v>-309.47847551293444</v>
      </c>
      <c r="H28" s="86"/>
    </row>
    <row r="29" spans="1:8" ht="13.5">
      <c r="A29" s="44" t="s">
        <v>92</v>
      </c>
      <c r="B29" s="45">
        <v>-135.81934954393907</v>
      </c>
      <c r="D29" s="45">
        <v>-86.28464454205965</v>
      </c>
      <c r="F29" s="45">
        <v>-135.64799051443097</v>
      </c>
      <c r="H29" s="86"/>
    </row>
    <row r="30" spans="1:8" ht="13.5">
      <c r="A30" s="46" t="s">
        <v>13</v>
      </c>
      <c r="B30" s="51">
        <v>1025.1811706155622</v>
      </c>
      <c r="D30" s="51">
        <v>506.150163116527</v>
      </c>
      <c r="F30" s="51">
        <v>876.9156172221142</v>
      </c>
      <c r="H30" s="86"/>
    </row>
    <row r="31" ht="12" customHeight="1"/>
    <row r="33" spans="4:6" ht="13.5">
      <c r="D33" s="39" t="s">
        <v>78</v>
      </c>
      <c r="F33" s="39"/>
    </row>
    <row r="34" spans="1:6" ht="31.5" customHeight="1">
      <c r="A34" s="40"/>
      <c r="B34" s="100" t="s">
        <v>147</v>
      </c>
      <c r="D34" s="100" t="s">
        <v>148</v>
      </c>
      <c r="F34" s="100" t="s">
        <v>170</v>
      </c>
    </row>
    <row r="35" spans="1:6" ht="13.5">
      <c r="A35" s="42" t="s">
        <v>1</v>
      </c>
      <c r="B35" s="43">
        <v>9425.948691219046</v>
      </c>
      <c r="D35" s="43">
        <v>7041.421086251501</v>
      </c>
      <c r="F35" s="43">
        <v>7780.612929155639</v>
      </c>
    </row>
    <row r="36" spans="1:6" ht="13.5">
      <c r="A36" s="44" t="s">
        <v>2</v>
      </c>
      <c r="B36" s="45">
        <v>-4881.188270108642</v>
      </c>
      <c r="D36" s="45">
        <v>-3535.8887155563325</v>
      </c>
      <c r="F36" s="45">
        <v>-3989.614337859586</v>
      </c>
    </row>
    <row r="37" spans="1:6" ht="13.5">
      <c r="A37" s="46" t="s">
        <v>3</v>
      </c>
      <c r="B37" s="47">
        <v>4544.7604211104035</v>
      </c>
      <c r="D37" s="47">
        <v>3505.5323706951685</v>
      </c>
      <c r="F37" s="47">
        <v>3790.998591296053</v>
      </c>
    </row>
    <row r="38" spans="1:6" ht="13.5">
      <c r="A38" s="42" t="s">
        <v>4</v>
      </c>
      <c r="B38" s="43">
        <v>-1046.7866615648988</v>
      </c>
      <c r="D38" s="43">
        <v>-1006.980937903674</v>
      </c>
      <c r="F38" s="43">
        <v>-1016.9896999651164</v>
      </c>
    </row>
    <row r="39" spans="1:6" ht="13.5">
      <c r="A39" s="48" t="s">
        <v>5</v>
      </c>
      <c r="B39" s="49">
        <v>-729.986686786846</v>
      </c>
      <c r="D39" s="49">
        <v>-688.0404108854185</v>
      </c>
      <c r="F39" s="49">
        <v>-688.8535683715777</v>
      </c>
    </row>
    <row r="40" spans="1:6" ht="13.5">
      <c r="A40" s="48" t="s">
        <v>6</v>
      </c>
      <c r="B40" s="50">
        <v>172.3333805511909</v>
      </c>
      <c r="D40" s="50">
        <v>174.19795832231685</v>
      </c>
      <c r="F40" s="50">
        <v>164.69484665922778</v>
      </c>
    </row>
    <row r="41" spans="1:6" ht="13.5">
      <c r="A41" s="48" t="s">
        <v>7</v>
      </c>
      <c r="B41" s="49">
        <v>-673.8463658718225</v>
      </c>
      <c r="D41" s="49">
        <v>-690.0827931020086</v>
      </c>
      <c r="F41" s="49">
        <v>-663.7521882374092</v>
      </c>
    </row>
    <row r="42" spans="1:6" ht="13.5">
      <c r="A42" s="48" t="s">
        <v>111</v>
      </c>
      <c r="B42" s="50">
        <v>184.71301054257881</v>
      </c>
      <c r="D42" s="50">
        <v>196.94430776143602</v>
      </c>
      <c r="F42" s="50">
        <v>170.92120998464299</v>
      </c>
    </row>
    <row r="43" spans="1:6" ht="13.5">
      <c r="A43" s="42" t="s">
        <v>8</v>
      </c>
      <c r="B43" s="43">
        <v>-726.4687570792001</v>
      </c>
      <c r="D43" s="43">
        <v>-331.210539254918</v>
      </c>
      <c r="F43" s="43">
        <v>-337.49358721376507</v>
      </c>
    </row>
    <row r="44" spans="1:6" ht="13.5">
      <c r="A44" s="46" t="s">
        <v>9</v>
      </c>
      <c r="B44" s="51">
        <v>2771.505002466304</v>
      </c>
      <c r="D44" s="51">
        <v>2167.340893536578</v>
      </c>
      <c r="F44" s="51">
        <v>2436.5153041171698</v>
      </c>
    </row>
    <row r="45" spans="1:6" ht="13.5">
      <c r="A45" s="44" t="s">
        <v>10</v>
      </c>
      <c r="B45" s="45">
        <v>-1108.0499074509803</v>
      </c>
      <c r="D45" s="45">
        <v>-1135.3599099988128</v>
      </c>
      <c r="F45" s="45">
        <v>-1113.8748888566984</v>
      </c>
    </row>
    <row r="46" spans="1:6" ht="13.5">
      <c r="A46" s="46" t="s">
        <v>85</v>
      </c>
      <c r="B46" s="51">
        <v>1663.4550950153239</v>
      </c>
      <c r="D46" s="51">
        <v>1031.980983537765</v>
      </c>
      <c r="F46" s="51">
        <v>1322.6404152604714</v>
      </c>
    </row>
    <row r="47" spans="1:6" ht="13.5">
      <c r="A47" s="42" t="s">
        <v>69</v>
      </c>
      <c r="B47" s="43">
        <v>-649.4577482530613</v>
      </c>
      <c r="D47" s="43">
        <v>-427.4498843912156</v>
      </c>
      <c r="F47" s="43">
        <v>-465.0208331347869</v>
      </c>
    </row>
    <row r="48" spans="1:6" ht="13.5">
      <c r="A48" s="42" t="s">
        <v>70</v>
      </c>
      <c r="B48" s="43">
        <v>469.14336265384344</v>
      </c>
      <c r="D48" s="43">
        <v>207.54910332998026</v>
      </c>
      <c r="F48" s="43">
        <v>224.4695923917502</v>
      </c>
    </row>
    <row r="49" spans="1:6" ht="13.5">
      <c r="A49" s="42" t="s">
        <v>11</v>
      </c>
      <c r="B49" s="43">
        <v>-180.31438559921781</v>
      </c>
      <c r="D49" s="43">
        <v>-219.90078106123536</v>
      </c>
      <c r="F49" s="43">
        <v>-240.55124074303671</v>
      </c>
    </row>
    <row r="50" spans="1:6" ht="13.5">
      <c r="A50" s="42" t="s">
        <v>71</v>
      </c>
      <c r="B50" s="43">
        <v>485.7169738416631</v>
      </c>
      <c r="D50" s="43">
        <v>-9.863933767232766</v>
      </c>
      <c r="F50" s="43">
        <v>-10.611277078973501</v>
      </c>
    </row>
    <row r="51" spans="1:6" ht="13.5">
      <c r="A51" s="46" t="s">
        <v>86</v>
      </c>
      <c r="B51" s="51">
        <v>1968.8576832577692</v>
      </c>
      <c r="D51" s="51">
        <v>802.2162687092969</v>
      </c>
      <c r="F51" s="51">
        <v>1071.4778974384617</v>
      </c>
    </row>
    <row r="52" spans="1:6" ht="13.5">
      <c r="A52" s="44" t="s">
        <v>12</v>
      </c>
      <c r="B52" s="45">
        <v>-624.5242389965985</v>
      </c>
      <c r="D52" s="45">
        <v>-155.8480394003766</v>
      </c>
      <c r="F52" s="45">
        <v>-174.13825736440094</v>
      </c>
    </row>
    <row r="53" spans="1:6" ht="13.5">
      <c r="A53" s="44" t="s">
        <v>92</v>
      </c>
      <c r="B53" s="45">
        <v>-71.5866254365785</v>
      </c>
      <c r="D53" s="45">
        <v>-42.73286770755391</v>
      </c>
      <c r="F53" s="45">
        <v>-92.77104908016268</v>
      </c>
    </row>
    <row r="54" spans="1:6" ht="13.5">
      <c r="A54" s="46" t="s">
        <v>13</v>
      </c>
      <c r="B54" s="51">
        <v>1272.7468188245923</v>
      </c>
      <c r="D54" s="51">
        <v>603.6353616013662</v>
      </c>
      <c r="F54" s="51">
        <v>804.5685909938982</v>
      </c>
    </row>
    <row r="56" ht="13.5">
      <c r="A56" s="88" t="s">
        <v>109</v>
      </c>
    </row>
  </sheetData>
  <sheetProtection/>
  <printOptions/>
  <pageMargins left="0.7" right="0.7" top="0.75" bottom="0.75" header="0.3" footer="0.3"/>
  <pageSetup horizontalDpi="600" verticalDpi="600" orientation="portrait" paperSize="9" r:id="rId2"/>
  <headerFooter>
    <oddFooter>&amp;C&amp;1#&amp;"Calibri"&amp;12&amp;K008000Internal Use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IBERDROLA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Cabeza Benjumea, Soledad</dc:creator>
  <cp:keywords/>
  <dc:description/>
  <cp:lastModifiedBy>Sanchez Fernandez, Maria Luisa</cp:lastModifiedBy>
  <cp:lastPrinted>2013-02-12T12:03:51Z</cp:lastPrinted>
  <dcterms:created xsi:type="dcterms:W3CDTF">2008-07-23T13:57:08Z</dcterms:created>
  <dcterms:modified xsi:type="dcterms:W3CDTF">2021-10-27T05:39:01Z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019c027e-33b7-45fc-a572-8ffa5d09ec36_Enabled">
    <vt:lpwstr>true</vt:lpwstr>
  </property>
  <property fmtid="{D5CDD505-2E9C-101B-9397-08002B2CF9AE}" pid="4" name="MSIP_Label_019c027e-33b7-45fc-a572-8ffa5d09ec36_SetDate">
    <vt:lpwstr>2021-10-26T19:11:32Z</vt:lpwstr>
  </property>
  <property fmtid="{D5CDD505-2E9C-101B-9397-08002B2CF9AE}" pid="5" name="MSIP_Label_019c027e-33b7-45fc-a572-8ffa5d09ec36_Method">
    <vt:lpwstr>Standard</vt:lpwstr>
  </property>
  <property fmtid="{D5CDD505-2E9C-101B-9397-08002B2CF9AE}" pid="6" name="MSIP_Label_019c027e-33b7-45fc-a572-8ffa5d09ec36_Name">
    <vt:lpwstr>Internal Use</vt:lpwstr>
  </property>
  <property fmtid="{D5CDD505-2E9C-101B-9397-08002B2CF9AE}" pid="7" name="MSIP_Label_019c027e-33b7-45fc-a572-8ffa5d09ec36_SiteId">
    <vt:lpwstr>031a09bc-a2bf-44df-888e-4e09355b7a24</vt:lpwstr>
  </property>
  <property fmtid="{D5CDD505-2E9C-101B-9397-08002B2CF9AE}" pid="8" name="MSIP_Label_019c027e-33b7-45fc-a572-8ffa5d09ec36_ActionId">
    <vt:lpwstr>c1138228-330c-4b7d-b583-63dd7e142af6</vt:lpwstr>
  </property>
  <property fmtid="{D5CDD505-2E9C-101B-9397-08002B2CF9AE}" pid="9" name="MSIP_Label_019c027e-33b7-45fc-a572-8ffa5d09ec36_ContentBits">
    <vt:lpwstr>2</vt:lpwstr>
  </property>
</Properties>
</file>