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96" windowWidth="13176" windowHeight="8712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</sheets>
  <definedNames>
    <definedName name="_xlnm.Print_Area" localSheetId="5">'Generación y Clientes'!$A$1:$D$54</definedName>
  </definedNames>
  <calcPr fullCalcOnLoad="1"/>
</workbook>
</file>

<file path=xl/sharedStrings.xml><?xml version="1.0" encoding="utf-8"?>
<sst xmlns="http://schemas.openxmlformats.org/spreadsheetml/2006/main" count="348" uniqueCount="160">
  <si>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</si>
  <si>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</si>
  <si>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</si>
  <si>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</si>
  <si>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</si>
  <si>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Gasto de Personal Neto</t>
  </si>
  <si>
    <t xml:space="preserve">     Personal</t>
  </si>
  <si>
    <t xml:space="preserve">     Trabajos para el inmovilizado</t>
  </si>
  <si>
    <t xml:space="preserve">    Servicios Exteriores Netos</t>
  </si>
  <si>
    <t xml:space="preserve">     Servicio exterior</t>
  </si>
  <si>
    <t xml:space="preserve">     Otros ingresos de explotación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</si>
  <si>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</si>
  <si>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</si>
  <si>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</si>
  <si>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</si>
  <si>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</si>
  <si>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 xml:space="preserve"> Socios externos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</si>
  <si>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</si>
  <si>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</si>
  <si>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</si>
  <si>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</si>
  <si>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</si>
  <si>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</si>
  <si>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</si>
  <si>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>Gasto de Personal Neto</t>
  </si>
  <si>
    <t>Servicios Exteriores Netos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</si>
  <si>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</si>
  <si>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</si>
  <si>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</si>
  <si>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</si>
  <si>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</si>
  <si>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Rdo. de activos no corrientes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</si>
  <si>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</si>
  <si>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</si>
  <si>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</si>
  <si>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</si>
  <si>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</si>
  <si>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</si>
  <si>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Gastos de Personal Netos</t>
  </si>
  <si>
    <t>Amortizaciones, provisiones y otras</t>
  </si>
  <si>
    <t xml:space="preserve"> Resultado Financiero</t>
  </si>
  <si>
    <t xml:space="preserve"> De sociedades por método participación</t>
  </si>
  <si>
    <t xml:space="preserve"> Resultados de activos no corrientes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</si>
  <si>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</si>
  <si>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</si>
  <si>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</si>
  <si>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</si>
  <si>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Provisiones</t>
  </si>
  <si>
    <t>Cash Flow en operaciones típicas</t>
  </si>
  <si>
    <t>Diferencias de conversión</t>
  </si>
  <si>
    <t>Deuda financiera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</si>
  <si>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</si>
  <si>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</si>
  <si>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</si>
  <si>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</si>
  <si>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</si>
  <si>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</si>
  <si>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</si>
  <si>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</si>
  <si>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</si>
  <si>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</si>
  <si>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</si>
  <si>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</si>
  <si>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</si>
  <si>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</si>
  <si>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Fondo de comercio</t>
  </si>
  <si>
    <t>Otros activos intangibles</t>
  </si>
  <si>
    <t>Inversiones inmobiliarias</t>
  </si>
  <si>
    <t>Propiedad, planta y equipo</t>
  </si>
  <si>
    <t>Propiedad, planta y equipo en curso</t>
  </si>
  <si>
    <t>Inversiones financieras no corrientes</t>
  </si>
  <si>
    <t>Cartera de valores no corrientes</t>
  </si>
  <si>
    <t>Instrumentos financieros derivados</t>
  </si>
  <si>
    <t>Impuestos diferidos activos</t>
  </si>
  <si>
    <t>ACTIVOS CORRIENTES:</t>
  </si>
  <si>
    <t>Combustible nuclear</t>
  </si>
  <si>
    <t>Existencias</t>
  </si>
  <si>
    <t>Inversiones financieras corrientes</t>
  </si>
  <si>
    <t>Cartera de valores corrientes</t>
  </si>
  <si>
    <t>Otras inversiones financieras corrientes</t>
  </si>
  <si>
    <t>Activos por impuestos corrientes</t>
  </si>
  <si>
    <t>Otras cuentas a cobrar a Administraciones Públicas</t>
  </si>
  <si>
    <t>PATRIMONIO NETO:</t>
  </si>
  <si>
    <t>De la sociedad dominante</t>
  </si>
  <si>
    <t>Capital Suscrito</t>
  </si>
  <si>
    <t>Reserva revaluación de activos y pasivos no realizados</t>
  </si>
  <si>
    <t>Otras reservas</t>
  </si>
  <si>
    <t>Acciones propias en cartera</t>
  </si>
  <si>
    <t>Resultado neto del período</t>
  </si>
  <si>
    <t>De accionistas minoritarios</t>
  </si>
  <si>
    <t>INSTRUMENTOS DE CAPITAL CON CARACTERÍSTICAS DE PASIVO FINANCIERO</t>
  </si>
  <si>
    <t>PASIVOS NO CORRIENTES:</t>
  </si>
  <si>
    <t>Ingresos diferidos</t>
  </si>
  <si>
    <t>Provisiones para pensiones y obligaciones similares</t>
  </si>
  <si>
    <t>Otras provisiones</t>
  </si>
  <si>
    <t>Deuda financiera - Préstamos y otros</t>
  </si>
  <si>
    <t>Otras cuentas a pagar no corrientes</t>
  </si>
  <si>
    <t>Impuestos diferidos pasivos</t>
  </si>
  <si>
    <t>PASIVOS CORRIENTES:</t>
  </si>
  <si>
    <t>Deuda Financiera</t>
  </si>
  <si>
    <t>Acreedores comerciales y otras cuentas a pagar</t>
  </si>
  <si>
    <t>Acreedores comerciales</t>
  </si>
  <si>
    <t>Pasivos por impuestos corrientes</t>
  </si>
  <si>
    <t>Otras cuentas a pagar a Administraciones Públicas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</si>
  <si>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</si>
  <si>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</si>
  <si>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</si>
  <si>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</si>
  <si>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</si>
  <si>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RDO. ACTIVOS NO CORRIENTES</t>
  </si>
  <si>
    <t>Deudores no corrientes</t>
  </si>
  <si>
    <t>Deudores comerciales y otras cuentas a cobrar corrientes</t>
  </si>
  <si>
    <t>Efectivo y otros medios equivalentes</t>
  </si>
  <si>
    <t>TOTAL PATRIMONIO NETO Y PASIVO</t>
  </si>
  <si>
    <t>Otros Instrumentos de Patrimonio Neto</t>
  </si>
  <si>
    <t>Participaciones contabilizadas por el método de participación</t>
  </si>
  <si>
    <t xml:space="preserve">Deudores comerciales y otras cuentas a cobrar </t>
  </si>
  <si>
    <t>(No Auditado)</t>
  </si>
  <si>
    <t>(No Auditada)</t>
  </si>
  <si>
    <t>Pagos-cobros financieros</t>
  </si>
  <si>
    <t>Pago impuesto de sociedades</t>
  </si>
  <si>
    <t>Pago de provisiones (neto de gasto normal)</t>
  </si>
  <si>
    <t xml:space="preserve">     Inversiones netas</t>
  </si>
  <si>
    <t xml:space="preserve">     Desinversiones</t>
  </si>
  <si>
    <t xml:space="preserve">     Inversión autocartera</t>
  </si>
  <si>
    <t xml:space="preserve">     Ampliación capital</t>
  </si>
  <si>
    <t xml:space="preserve">     Híbrido</t>
  </si>
  <si>
    <t>Ajustes a resultados y otros</t>
  </si>
  <si>
    <t>NEGOCIO RENOVABLES</t>
  </si>
  <si>
    <t>USA</t>
  </si>
  <si>
    <t>RdM</t>
  </si>
  <si>
    <t>NEGOCIO GENERACIÓN Y CLIENTES</t>
  </si>
  <si>
    <t>M Eur</t>
  </si>
  <si>
    <t>Eliminaciones</t>
  </si>
  <si>
    <t>Pago de dividendos</t>
  </si>
  <si>
    <t>Activos mantenidos para su enajenación</t>
  </si>
  <si>
    <t>Variaciones de circulante y otras variaciones</t>
  </si>
  <si>
    <t>NEGOCIO REDES</t>
  </si>
  <si>
    <t>Redes</t>
  </si>
  <si>
    <t>Otros</t>
  </si>
  <si>
    <t>Generación y Clientes</t>
  </si>
  <si>
    <t>Otras inversiones financieras no corrientes</t>
  </si>
  <si>
    <t>Disminución/(Aumento) en deuda neta</t>
  </si>
  <si>
    <t xml:space="preserve">  Prima Emisión</t>
  </si>
  <si>
    <t>Pasivos mantenidos para su enajenación</t>
  </si>
  <si>
    <t>EBIT</t>
  </si>
  <si>
    <t>BAI</t>
  </si>
  <si>
    <t>Cifra de Negocios</t>
  </si>
  <si>
    <t>B.A.I.</t>
  </si>
  <si>
    <t xml:space="preserve"> De sociedades por el método participación</t>
  </si>
  <si>
    <t>Marzo</t>
  </si>
  <si>
    <t>Marzo 2018</t>
  </si>
  <si>
    <t>Marzo 2017</t>
  </si>
  <si>
    <t xml:space="preserve">Marzo 2017 * </t>
  </si>
  <si>
    <t>(*) Re-expresado</t>
  </si>
  <si>
    <t>Generación y Clientes (*)</t>
  </si>
  <si>
    <t>Renovables (*)</t>
  </si>
  <si>
    <t>Otros Negocios (*)</t>
  </si>
  <si>
    <t>Marzo 2017 (*)</t>
  </si>
  <si>
    <t>MÉXICO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</si>
</sst>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#,##0.0"/>
    <numFmt numFmtId="172" formatCode="#,###;\(#,###\)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4"/>
      <color rgb="FF0066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44" fontId="2" fillId="0" borderId="0" applyFon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65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66" fillId="0" borderId="0" xfId="0" applyFont="1" applyAlignment="1">
      <alignment/>
    </xf>
    <xf numFmtId="164" fontId="65" fillId="33" borderId="0" xfId="0" applyNumberFormat="1" applyFont="1" applyFill="1" applyAlignment="1">
      <alignment horizontal="centerContinuous"/>
    </xf>
    <xf numFmtId="0" fontId="67" fillId="0" borderId="0" xfId="58" applyFont="1" applyFill="1" applyBorder="1">
      <alignment/>
      <protection/>
    </xf>
    <xf numFmtId="170" fontId="67" fillId="0" borderId="0" xfId="58" applyNumberFormat="1" applyFont="1" applyFill="1" applyBorder="1">
      <alignment/>
      <protection/>
    </xf>
    <xf numFmtId="170" fontId="8" fillId="34" borderId="0" xfId="0" applyNumberFormat="1" applyFont="1" applyFill="1" applyBorder="1" applyAlignment="1">
      <alignment/>
    </xf>
    <xf numFmtId="170" fontId="68" fillId="34" borderId="0" xfId="0" applyNumberFormat="1" applyFont="1" applyFill="1" applyBorder="1" applyAlignment="1">
      <alignment horizontal="right"/>
    </xf>
    <xf numFmtId="170" fontId="69" fillId="34" borderId="0" xfId="0" applyNumberFormat="1" applyFont="1" applyFill="1" applyBorder="1" applyAlignment="1">
      <alignment horizontal="right"/>
    </xf>
    <xf numFmtId="168" fontId="70" fillId="0" borderId="0" xfId="0" applyNumberFormat="1" applyFont="1" applyFill="1" applyBorder="1" applyAlignment="1">
      <alignment/>
    </xf>
    <xf numFmtId="3" fontId="71" fillId="35" borderId="0" xfId="0" applyNumberFormat="1" applyFont="1" applyFill="1" applyBorder="1" applyAlignment="1">
      <alignment horizontal="center"/>
    </xf>
    <xf numFmtId="0" fontId="72" fillId="36" borderId="0" xfId="58" applyNumberFormat="1" applyFont="1" applyFill="1" applyBorder="1" applyAlignment="1">
      <alignment horizontal="right"/>
      <protection/>
    </xf>
    <xf numFmtId="0" fontId="71" fillId="35" borderId="0" xfId="0" applyNumberFormat="1" applyFont="1" applyFill="1" applyBorder="1" applyAlignment="1">
      <alignment horizontal="center"/>
    </xf>
    <xf numFmtId="3" fontId="73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7" fillId="0" borderId="0" xfId="58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74" fillId="37" borderId="0" xfId="58" applyNumberFormat="1" applyFont="1" applyFill="1" applyBorder="1">
      <alignment/>
      <protection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8" fillId="0" borderId="0" xfId="16" applyNumberFormat="1" applyFont="1" applyFill="1" applyBorder="1" applyAlignment="1">
      <alignment horizontal="left" indent="2"/>
    </xf>
    <xf numFmtId="3" fontId="8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75" fillId="0" borderId="0" xfId="16" applyNumberFormat="1" applyFont="1" applyFill="1" applyBorder="1" applyAlignment="1">
      <alignment/>
    </xf>
    <xf numFmtId="3" fontId="66" fillId="0" borderId="0" xfId="16" applyNumberFormat="1" applyFont="1" applyFill="1" applyBorder="1" applyAlignment="1">
      <alignment/>
    </xf>
    <xf numFmtId="0" fontId="66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8" fontId="71" fillId="35" borderId="0" xfId="0" applyNumberFormat="1" applyFont="1" applyFill="1" applyBorder="1" applyAlignment="1">
      <alignment horizontal="center" vertical="center"/>
    </xf>
    <xf numFmtId="3" fontId="76" fillId="38" borderId="0" xfId="0" applyNumberFormat="1" applyFont="1" applyFill="1" applyBorder="1" applyAlignment="1">
      <alignment/>
    </xf>
    <xf numFmtId="0" fontId="67" fillId="36" borderId="0" xfId="58" applyNumberFormat="1" applyFont="1" applyFill="1" applyBorder="1" applyAlignment="1">
      <alignment/>
      <protection/>
    </xf>
    <xf numFmtId="3" fontId="67" fillId="36" borderId="0" xfId="58" applyNumberFormat="1" applyFont="1" applyFill="1" applyBorder="1" applyAlignment="1">
      <alignment/>
      <protection/>
    </xf>
    <xf numFmtId="168" fontId="77" fillId="0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3" fontId="15" fillId="37" borderId="0" xfId="16" applyNumberFormat="1" applyFont="1" applyFill="1" applyBorder="1" applyAlignment="1">
      <alignment horizontal="left" wrapText="1"/>
    </xf>
    <xf numFmtId="3" fontId="71" fillId="35" borderId="0" xfId="0" applyNumberFormat="1" applyFont="1" applyFill="1" applyBorder="1" applyAlignment="1">
      <alignment/>
    </xf>
    <xf numFmtId="3" fontId="15" fillId="0" borderId="0" xfId="58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65" fillId="0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10" fontId="8" fillId="33" borderId="0" xfId="62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49" fontId="71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66" fontId="8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7" fontId="71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166" fontId="20" fillId="34" borderId="0" xfId="0" applyNumberFormat="1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6" fontId="71" fillId="35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"/>
    </xf>
    <xf numFmtId="17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164" fontId="5" fillId="33" borderId="0" xfId="0" applyNumberFormat="1" applyFont="1" applyFill="1" applyAlignment="1">
      <alignment horizontal="centerContinuous"/>
    </xf>
    <xf numFmtId="0" fontId="66" fillId="0" borderId="0" xfId="0" applyFont="1" applyAlignment="1">
      <alignment horizontal="center"/>
    </xf>
    <xf numFmtId="0" fontId="8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8" fillId="40" borderId="0" xfId="0" applyFont="1" applyFill="1" applyAlignment="1">
      <alignment horizontal="right"/>
    </xf>
    <xf numFmtId="0" fontId="20" fillId="40" borderId="0" xfId="0" applyFont="1" applyFill="1" applyAlignment="1">
      <alignment horizontal="right"/>
    </xf>
    <xf numFmtId="0" fontId="66" fillId="40" borderId="0" xfId="0" applyFont="1" applyFill="1" applyAlignment="1">
      <alignment/>
    </xf>
    <xf numFmtId="166" fontId="15" fillId="41" borderId="0" xfId="0" applyNumberFormat="1" applyFont="1" applyFill="1" applyBorder="1" applyAlignment="1">
      <alignment horizontal="right" vertical="center"/>
    </xf>
    <xf numFmtId="0" fontId="78" fillId="40" borderId="0" xfId="0" applyFont="1" applyFill="1" applyAlignment="1">
      <alignment/>
    </xf>
    <xf numFmtId="0" fontId="71" fillId="42" borderId="0" xfId="0" applyFont="1" applyFill="1" applyAlignment="1">
      <alignment/>
    </xf>
    <xf numFmtId="0" fontId="79" fillId="40" borderId="0" xfId="0" applyFont="1" applyFill="1" applyAlignment="1">
      <alignment/>
    </xf>
    <xf numFmtId="0" fontId="15" fillId="0" borderId="0" xfId="0" applyFont="1" applyAlignment="1">
      <alignment/>
    </xf>
    <xf numFmtId="17" fontId="12" fillId="38" borderId="0" xfId="0" applyNumberFormat="1" applyFont="1" applyFill="1" applyBorder="1" applyAlignment="1" quotePrefix="1">
      <alignment horizontal="center" wrapText="1"/>
    </xf>
    <xf numFmtId="0" fontId="12" fillId="38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vertical="center"/>
    </xf>
    <xf numFmtId="166" fontId="66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3" fillId="41" borderId="0" xfId="0" applyFont="1" applyFill="1" applyBorder="1" applyAlignment="1">
      <alignment vertical="center"/>
    </xf>
    <xf numFmtId="166" fontId="23" fillId="34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4" fontId="24" fillId="0" borderId="0" xfId="0" applyNumberFormat="1" applyFont="1" applyFill="1" applyAlignment="1">
      <alignment horizontal="left"/>
    </xf>
    <xf numFmtId="165" fontId="6" fillId="33" borderId="0" xfId="0" applyNumberFormat="1" applyFont="1" applyFill="1" applyAlignment="1">
      <alignment horizontal="centerContinuous"/>
    </xf>
    <xf numFmtId="165" fontId="15" fillId="33" borderId="0" xfId="0" applyNumberFormat="1" applyFont="1" applyFill="1" applyAlignment="1">
      <alignment/>
    </xf>
    <xf numFmtId="10" fontId="15" fillId="33" borderId="0" xfId="62" applyNumberFormat="1" applyFont="1" applyFill="1" applyAlignment="1">
      <alignment/>
    </xf>
    <xf numFmtId="49" fontId="25" fillId="38" borderId="0" xfId="0" applyNumberFormat="1" applyFont="1" applyFill="1" applyBorder="1" applyAlignment="1" quotePrefix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3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6" fontId="71" fillId="35" borderId="12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0" fillId="41" borderId="0" xfId="0" applyFont="1" applyFill="1" applyBorder="1" applyAlignment="1">
      <alignment vertical="top"/>
    </xf>
    <xf numFmtId="166" fontId="20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20" fillId="41" borderId="0" xfId="0" applyFont="1" applyFill="1" applyBorder="1" applyAlignment="1">
      <alignment/>
    </xf>
    <xf numFmtId="0" fontId="23" fillId="41" borderId="0" xfId="0" applyFont="1" applyFill="1" applyBorder="1" applyAlignment="1">
      <alignment/>
    </xf>
    <xf numFmtId="166" fontId="80" fillId="41" borderId="0" xfId="0" applyNumberFormat="1" applyFont="1" applyFill="1" applyBorder="1" applyAlignment="1">
      <alignment horizontal="right" vertical="center"/>
    </xf>
    <xf numFmtId="166" fontId="81" fillId="40" borderId="0" xfId="0" applyNumberFormat="1" applyFont="1" applyFill="1" applyAlignment="1">
      <alignment horizontal="right"/>
    </xf>
    <xf numFmtId="166" fontId="82" fillId="40" borderId="0" xfId="0" applyNumberFormat="1" applyFont="1" applyFill="1" applyAlignment="1">
      <alignment horizontal="right"/>
    </xf>
    <xf numFmtId="171" fontId="15" fillId="41" borderId="0" xfId="0" applyNumberFormat="1" applyFont="1" applyFill="1" applyBorder="1" applyAlignment="1">
      <alignment horizontal="right" vertical="center"/>
    </xf>
    <xf numFmtId="172" fontId="15" fillId="41" borderId="0" xfId="0" applyNumberFormat="1" applyFont="1" applyFill="1" applyBorder="1" applyAlignment="1">
      <alignment horizontal="right" vertical="center"/>
    </xf>
    <xf numFmtId="166" fontId="76" fillId="42" borderId="0" xfId="0" applyNumberFormat="1" applyFont="1" applyFill="1" applyBorder="1" applyAlignment="1">
      <alignment horizontal="right" vertical="center"/>
    </xf>
    <xf numFmtId="166" fontId="29" fillId="40" borderId="0" xfId="0" applyNumberFormat="1" applyFont="1" applyFill="1" applyAlignment="1">
      <alignment horizontal="right"/>
    </xf>
    <xf numFmtId="166" fontId="18" fillId="41" borderId="0" xfId="0" applyNumberFormat="1" applyFont="1" applyFill="1" applyBorder="1" applyAlignment="1">
      <alignment horizontal="right" vertical="center"/>
    </xf>
    <xf numFmtId="167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172" fontId="30" fillId="40" borderId="0" xfId="0" applyNumberFormat="1" applyFont="1" applyFill="1" applyBorder="1" applyAlignment="1">
      <alignment horizontal="right"/>
    </xf>
    <xf numFmtId="0" fontId="81" fillId="40" borderId="0" xfId="0" applyFont="1" applyFill="1" applyAlignment="1">
      <alignment horizontal="right"/>
    </xf>
    <xf numFmtId="166" fontId="80" fillId="42" borderId="0" xfId="0" applyNumberFormat="1" applyFont="1" applyFill="1" applyAlignment="1">
      <alignment horizontal="right"/>
    </xf>
    <xf numFmtId="166" fontId="83" fillId="41" borderId="0" xfId="0" applyNumberFormat="1" applyFont="1" applyFill="1" applyBorder="1" applyAlignment="1">
      <alignment horizontal="right" vertical="center"/>
    </xf>
    <xf numFmtId="49" fontId="12" fillId="38" borderId="0" xfId="0" applyNumberFormat="1" applyFont="1" applyFill="1" applyBorder="1" applyAlignment="1" quotePrefix="1">
      <alignment horizontal="center" wrapText="1"/>
    </xf>
    <xf numFmtId="168" fontId="12" fillId="38" borderId="0" xfId="0" applyNumberFormat="1" applyFont="1" applyFill="1" applyBorder="1" applyAlignment="1" quotePrefix="1">
      <alignment horizontal="center" vertical="center" wrapText="1"/>
    </xf>
    <xf numFmtId="3" fontId="32" fillId="0" borderId="0" xfId="16" applyNumberFormat="1" applyFont="1" applyFill="1" applyBorder="1" applyAlignment="1">
      <alignment horizontal="left" indent="2"/>
    </xf>
    <xf numFmtId="164" fontId="12" fillId="38" borderId="0" xfId="0" applyNumberFormat="1" applyFont="1" applyFill="1" applyBorder="1" applyAlignment="1" quotePrefix="1">
      <alignment horizontal="right"/>
    </xf>
    <xf numFmtId="164" fontId="12" fillId="38" borderId="0" xfId="0" applyNumberFormat="1" applyFont="1" applyFill="1" applyBorder="1" applyAlignment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 6" xfId="60"/>
    <cellStyle name="Notas" xfId="61"/>
    <cellStyle name="Percent" xfId="62"/>
    <cellStyle name="Porcentaje 2" xfId="63"/>
    <cellStyle name="Porcentual 2" xfId="64"/>
    <cellStyle name="Porcentual 3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1352550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1"/>
  <sheetViews>
    <sheetView showGridLines="0" tabSelected="1" zoomScalePageLayoutView="0" workbookViewId="0" topLeftCell="A1">
      <selection activeCell="A10" sqref="A10"/>
    </sheetView>
  </sheetViews>
  <sheetFormatPr defaultColWidth="11.28125" defaultRowHeight="12.75"/>
  <cols>
    <col min="1" max="1" width="57.2812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18</v>
      </c>
      <c r="B5" s="1"/>
      <c r="C5" s="2"/>
      <c r="D5" s="2"/>
    </row>
    <row r="6" spans="1:4" ht="18.75">
      <c r="A6" s="4">
        <v>43189</v>
      </c>
      <c r="B6" s="1"/>
      <c r="C6" s="2"/>
      <c r="D6" s="2"/>
    </row>
    <row r="7" spans="1:4" ht="18.75">
      <c r="A7" s="1" t="s">
        <v>117</v>
      </c>
      <c r="B7" s="1"/>
      <c r="C7" s="2"/>
      <c r="D7" s="2"/>
    </row>
    <row r="8" spans="1:4" ht="12.75">
      <c r="A8" s="5"/>
      <c r="B8" s="6"/>
      <c r="C8" s="6"/>
      <c r="D8" s="6"/>
    </row>
    <row r="9" spans="1:4" ht="12.75">
      <c r="A9" s="5"/>
      <c r="B9" s="7"/>
      <c r="C9" s="7"/>
      <c r="D9" s="8" t="s">
        <v>132</v>
      </c>
    </row>
    <row r="10" spans="1:4" ht="12.75">
      <c r="A10" s="5"/>
      <c r="B10" s="7"/>
      <c r="C10" s="7"/>
      <c r="D10" s="9"/>
    </row>
    <row r="11" spans="1:4" ht="18">
      <c r="A11" s="10"/>
      <c r="B11" s="11" t="s">
        <v>150</v>
      </c>
      <c r="C11" s="11" t="s">
        <v>19</v>
      </c>
      <c r="D11" s="11" t="s">
        <v>20</v>
      </c>
    </row>
    <row r="12" spans="1:4" ht="12.75">
      <c r="A12" s="12"/>
      <c r="B12" s="13">
        <v>2018</v>
      </c>
      <c r="C12" s="13">
        <v>2017</v>
      </c>
      <c r="D12" s="14"/>
    </row>
    <row r="13" spans="1:4" ht="12.75">
      <c r="A13" s="15"/>
      <c r="B13" s="16"/>
      <c r="C13" s="16"/>
      <c r="D13" s="16"/>
    </row>
    <row r="14" spans="1:4" ht="13.5">
      <c r="A14" s="17" t="s">
        <v>63</v>
      </c>
      <c r="B14" s="18">
        <v>97493.105</v>
      </c>
      <c r="C14" s="18">
        <v>96889.00099999999</v>
      </c>
      <c r="D14" s="18">
        <v>604.1040000000066</v>
      </c>
    </row>
    <row r="15" spans="1:4" ht="13.5">
      <c r="A15" s="19" t="s">
        <v>64</v>
      </c>
      <c r="B15" s="20">
        <v>20957.800000000003</v>
      </c>
      <c r="C15" s="20">
        <v>21148.025999999998</v>
      </c>
      <c r="D15" s="20">
        <v>-190.2259999999951</v>
      </c>
    </row>
    <row r="16" spans="1:4" ht="13.5">
      <c r="A16" s="21" t="s">
        <v>65</v>
      </c>
      <c r="B16" s="22">
        <v>7897.654</v>
      </c>
      <c r="C16" s="22">
        <v>7932.404</v>
      </c>
      <c r="D16" s="22">
        <v>-34.75</v>
      </c>
    </row>
    <row r="17" spans="1:4" ht="13.5">
      <c r="A17" s="21" t="s">
        <v>66</v>
      </c>
      <c r="B17" s="22">
        <v>13060.146</v>
      </c>
      <c r="C17" s="22">
        <v>13215.622</v>
      </c>
      <c r="D17" s="22">
        <v>-155.47599999999875</v>
      </c>
    </row>
    <row r="18" spans="1:4" ht="13.5">
      <c r="A18" s="19" t="s">
        <v>67</v>
      </c>
      <c r="B18" s="20">
        <v>425.341</v>
      </c>
      <c r="C18" s="20">
        <v>424.029</v>
      </c>
      <c r="D18" s="20">
        <v>1.3120000000000118</v>
      </c>
    </row>
    <row r="19" spans="1:4" ht="13.5">
      <c r="A19" s="19" t="s">
        <v>68</v>
      </c>
      <c r="B19" s="20">
        <v>63776.248999999996</v>
      </c>
      <c r="C19" s="20">
        <v>64082.379</v>
      </c>
      <c r="D19" s="20">
        <v>-306.13000000000466</v>
      </c>
    </row>
    <row r="20" spans="1:4" ht="13.5">
      <c r="A20" s="21" t="s">
        <v>68</v>
      </c>
      <c r="B20" s="22">
        <v>57669.27</v>
      </c>
      <c r="C20" s="22">
        <v>57301.296</v>
      </c>
      <c r="D20" s="22">
        <v>367.9739999999947</v>
      </c>
    </row>
    <row r="21" spans="1:4" ht="13.5">
      <c r="A21" s="21" t="s">
        <v>69</v>
      </c>
      <c r="B21" s="22">
        <v>6106.979</v>
      </c>
      <c r="C21" s="22">
        <v>6781.083</v>
      </c>
      <c r="D21" s="22">
        <v>-674.1039999999994</v>
      </c>
    </row>
    <row r="22" spans="1:4" ht="13.5">
      <c r="A22" s="19" t="s">
        <v>70</v>
      </c>
      <c r="B22" s="20">
        <v>5449.944</v>
      </c>
      <c r="C22" s="20">
        <v>5013.504</v>
      </c>
      <c r="D22" s="20">
        <v>436.4400000000005</v>
      </c>
    </row>
    <row r="23" spans="1:4" ht="13.5">
      <c r="A23" s="21" t="s">
        <v>115</v>
      </c>
      <c r="B23" s="22">
        <v>1771.082</v>
      </c>
      <c r="C23" s="22">
        <v>1790.896</v>
      </c>
      <c r="D23" s="22">
        <v>-19.81399999999985</v>
      </c>
    </row>
    <row r="24" spans="1:4" ht="13.5">
      <c r="A24" s="21" t="s">
        <v>71</v>
      </c>
      <c r="B24" s="22">
        <v>63.425</v>
      </c>
      <c r="C24" s="22">
        <v>65.342</v>
      </c>
      <c r="D24" s="22">
        <v>-1.9170000000000016</v>
      </c>
    </row>
    <row r="25" spans="1:4" ht="13.5">
      <c r="A25" s="21" t="s">
        <v>141</v>
      </c>
      <c r="B25" s="22">
        <v>3197.763</v>
      </c>
      <c r="C25" s="22">
        <v>2612.565</v>
      </c>
      <c r="D25" s="22">
        <v>585.1979999999999</v>
      </c>
    </row>
    <row r="26" spans="1:4" ht="13.5">
      <c r="A26" s="21" t="s">
        <v>72</v>
      </c>
      <c r="B26" s="22">
        <v>417.674</v>
      </c>
      <c r="C26" s="22">
        <v>544.701</v>
      </c>
      <c r="D26" s="22">
        <v>-127.02700000000004</v>
      </c>
    </row>
    <row r="27" spans="1:4" ht="13.5">
      <c r="A27" s="19" t="s">
        <v>110</v>
      </c>
      <c r="B27" s="20">
        <v>835.746</v>
      </c>
      <c r="C27" s="20">
        <v>838.69</v>
      </c>
      <c r="D27" s="20">
        <v>-2.9440000000000737</v>
      </c>
    </row>
    <row r="28" spans="1:4" ht="13.5">
      <c r="A28" s="19" t="s">
        <v>73</v>
      </c>
      <c r="B28" s="20">
        <v>6048.025</v>
      </c>
      <c r="C28" s="20">
        <v>5382.373</v>
      </c>
      <c r="D28" s="20">
        <v>665.652</v>
      </c>
    </row>
    <row r="29" spans="1:4" ht="13.5">
      <c r="A29" s="19"/>
      <c r="B29" s="22"/>
      <c r="C29" s="22"/>
      <c r="D29" s="22"/>
    </row>
    <row r="30" spans="1:4" ht="13.5">
      <c r="A30" s="17" t="s">
        <v>74</v>
      </c>
      <c r="B30" s="23">
        <v>14731.286</v>
      </c>
      <c r="C30" s="23">
        <v>13799.557999999999</v>
      </c>
      <c r="D30" s="23">
        <v>931.728000000001</v>
      </c>
    </row>
    <row r="31" spans="1:4" ht="13.5">
      <c r="A31" s="19" t="s">
        <v>135</v>
      </c>
      <c r="B31" s="24">
        <v>109.456</v>
      </c>
      <c r="C31" s="24">
        <v>355.731</v>
      </c>
      <c r="D31" s="24">
        <v>-246.27499999999998</v>
      </c>
    </row>
    <row r="32" spans="1:4" ht="13.5">
      <c r="A32" s="19" t="s">
        <v>75</v>
      </c>
      <c r="B32" s="24">
        <v>310.029</v>
      </c>
      <c r="C32" s="24">
        <v>331.883</v>
      </c>
      <c r="D32" s="24">
        <v>-21.853999999999985</v>
      </c>
    </row>
    <row r="33" spans="1:4" ht="13.5">
      <c r="A33" s="19" t="s">
        <v>76</v>
      </c>
      <c r="B33" s="24">
        <v>1879.279</v>
      </c>
      <c r="C33" s="24">
        <v>1870.122</v>
      </c>
      <c r="D33" s="24">
        <v>9.156999999999925</v>
      </c>
    </row>
    <row r="34" spans="1:4" ht="13.5">
      <c r="A34" s="19" t="s">
        <v>111</v>
      </c>
      <c r="B34" s="24">
        <v>8214.528</v>
      </c>
      <c r="C34" s="24">
        <v>6721.258</v>
      </c>
      <c r="D34" s="24">
        <v>1493.2700000000004</v>
      </c>
    </row>
    <row r="35" spans="1:4" ht="13.5">
      <c r="A35" s="21" t="s">
        <v>80</v>
      </c>
      <c r="B35" s="25">
        <v>371.155</v>
      </c>
      <c r="C35" s="25">
        <v>546.304</v>
      </c>
      <c r="D35" s="25">
        <v>-175.149</v>
      </c>
    </row>
    <row r="36" spans="1:5" s="26" customFormat="1" ht="13.5">
      <c r="A36" s="21" t="s">
        <v>81</v>
      </c>
      <c r="B36" s="25">
        <v>1034.605</v>
      </c>
      <c r="C36" s="25">
        <v>318.582</v>
      </c>
      <c r="D36" s="25">
        <v>716.023</v>
      </c>
      <c r="E36" s="3"/>
    </row>
    <row r="37" spans="1:5" s="26" customFormat="1" ht="13.5">
      <c r="A37" s="21" t="s">
        <v>116</v>
      </c>
      <c r="B37" s="25">
        <v>6808.768</v>
      </c>
      <c r="C37" s="25">
        <v>5856.372</v>
      </c>
      <c r="D37" s="25">
        <v>952.3959999999997</v>
      </c>
      <c r="E37" s="3"/>
    </row>
    <row r="38" spans="1:5" s="26" customFormat="1" ht="13.5">
      <c r="A38" s="19" t="s">
        <v>77</v>
      </c>
      <c r="B38" s="24">
        <v>1114.712</v>
      </c>
      <c r="C38" s="24">
        <v>1323.2240000000002</v>
      </c>
      <c r="D38" s="24">
        <v>-208.51200000000017</v>
      </c>
      <c r="E38" s="3"/>
    </row>
    <row r="39" spans="1:4" ht="13.5">
      <c r="A39" s="21" t="s">
        <v>78</v>
      </c>
      <c r="B39" s="25">
        <v>0</v>
      </c>
      <c r="C39" s="25">
        <v>1.744</v>
      </c>
      <c r="D39" s="25">
        <v>-1.744</v>
      </c>
    </row>
    <row r="40" spans="1:4" ht="13.5">
      <c r="A40" s="21" t="s">
        <v>79</v>
      </c>
      <c r="B40" s="25">
        <v>580.215</v>
      </c>
      <c r="C40" s="25">
        <v>598.883</v>
      </c>
      <c r="D40" s="25">
        <v>-18.668000000000006</v>
      </c>
    </row>
    <row r="41" spans="1:4" ht="13.5">
      <c r="A41" s="21" t="s">
        <v>72</v>
      </c>
      <c r="B41" s="25">
        <v>534.497</v>
      </c>
      <c r="C41" s="25">
        <v>722.597</v>
      </c>
      <c r="D41" s="25">
        <v>-188.10000000000002</v>
      </c>
    </row>
    <row r="42" spans="1:4" ht="13.5">
      <c r="A42" s="19" t="s">
        <v>112</v>
      </c>
      <c r="B42" s="24">
        <v>3103.282</v>
      </c>
      <c r="C42" s="24">
        <v>3197.34</v>
      </c>
      <c r="D42" s="24">
        <v>-94.05799999999999</v>
      </c>
    </row>
    <row r="43" spans="1:4" ht="13.5">
      <c r="A43" s="19"/>
      <c r="B43" s="27"/>
      <c r="C43" s="27"/>
      <c r="D43" s="20"/>
    </row>
    <row r="44" spans="1:4" ht="13.5">
      <c r="A44" s="28" t="s">
        <v>21</v>
      </c>
      <c r="B44" s="29">
        <v>112224.391</v>
      </c>
      <c r="C44" s="29">
        <v>110688.559</v>
      </c>
      <c r="D44" s="29">
        <v>1535.8320000000076</v>
      </c>
    </row>
    <row r="45" spans="1:4" ht="13.5">
      <c r="A45" s="30"/>
      <c r="B45" s="31"/>
      <c r="C45" s="31"/>
      <c r="D45" s="31"/>
    </row>
    <row r="46" spans="1:4" ht="15">
      <c r="A46" s="32"/>
      <c r="B46" s="11" t="str">
        <f>+B11</f>
        <v>Marzo</v>
      </c>
      <c r="C46" s="11" t="s">
        <v>19</v>
      </c>
      <c r="D46" s="11" t="s">
        <v>20</v>
      </c>
    </row>
    <row r="47" spans="1:4" ht="13.5">
      <c r="A47" s="15"/>
      <c r="B47" s="13">
        <f>+B12</f>
        <v>2018</v>
      </c>
      <c r="C47" s="13">
        <f>+C12</f>
        <v>2017</v>
      </c>
      <c r="D47" s="14"/>
    </row>
    <row r="48" spans="1:6" ht="13.5">
      <c r="A48" s="17" t="s">
        <v>82</v>
      </c>
      <c r="B48" s="23">
        <v>42676.764</v>
      </c>
      <c r="C48" s="23">
        <v>42733.186</v>
      </c>
      <c r="D48" s="23">
        <v>-56.42199999999866</v>
      </c>
      <c r="F48" s="111"/>
    </row>
    <row r="49" spans="1:4" ht="13.5">
      <c r="A49" s="15" t="s">
        <v>83</v>
      </c>
      <c r="B49" s="20">
        <v>35321.935</v>
      </c>
      <c r="C49" s="20">
        <v>35509.261</v>
      </c>
      <c r="D49" s="20">
        <v>-187.32600000000093</v>
      </c>
    </row>
    <row r="50" spans="1:4" ht="13.5">
      <c r="A50" s="21" t="s">
        <v>84</v>
      </c>
      <c r="B50" s="22">
        <v>4828.781</v>
      </c>
      <c r="C50" s="22">
        <v>4738.136</v>
      </c>
      <c r="D50" s="22">
        <v>90.64499999999953</v>
      </c>
    </row>
    <row r="51" spans="1:4" ht="13.5">
      <c r="A51" s="21" t="s">
        <v>143</v>
      </c>
      <c r="B51" s="22">
        <v>14667.679</v>
      </c>
      <c r="C51" s="22">
        <v>14667.679</v>
      </c>
      <c r="D51" s="22">
        <v>0</v>
      </c>
    </row>
    <row r="52" spans="1:4" ht="13.5">
      <c r="A52" s="21" t="s">
        <v>85</v>
      </c>
      <c r="B52" s="22">
        <v>-73.388</v>
      </c>
      <c r="C52" s="22">
        <v>-42.254</v>
      </c>
      <c r="D52" s="22">
        <v>-31.134000000000007</v>
      </c>
    </row>
    <row r="53" spans="1:4" ht="13.5">
      <c r="A53" s="21" t="s">
        <v>86</v>
      </c>
      <c r="B53" s="22">
        <v>19601.806</v>
      </c>
      <c r="C53" s="22">
        <v>16767.973</v>
      </c>
      <c r="D53" s="22">
        <v>2833.8329999999987</v>
      </c>
    </row>
    <row r="54" spans="1:4" ht="13.5">
      <c r="A54" s="21" t="s">
        <v>87</v>
      </c>
      <c r="B54" s="22">
        <v>-1294.183</v>
      </c>
      <c r="C54" s="22">
        <v>-597.797</v>
      </c>
      <c r="D54" s="22">
        <v>-696.386</v>
      </c>
    </row>
    <row r="55" spans="1:4" ht="13.5">
      <c r="A55" s="21" t="s">
        <v>49</v>
      </c>
      <c r="B55" s="22">
        <v>-3246.729</v>
      </c>
      <c r="C55" s="22">
        <v>-2828.47</v>
      </c>
      <c r="D55" s="22">
        <v>-418.259</v>
      </c>
    </row>
    <row r="56" spans="1:4" ht="13.5">
      <c r="A56" s="21" t="s">
        <v>88</v>
      </c>
      <c r="B56" s="22">
        <v>837.969</v>
      </c>
      <c r="C56" s="22">
        <v>2803.994</v>
      </c>
      <c r="D56" s="22">
        <v>-1966.025</v>
      </c>
    </row>
    <row r="57" spans="1:5" s="33" customFormat="1" ht="13.5">
      <c r="A57" s="15" t="s">
        <v>114</v>
      </c>
      <c r="B57" s="20">
        <v>1706.98</v>
      </c>
      <c r="C57" s="20">
        <v>1552.546</v>
      </c>
      <c r="D57" s="20">
        <v>154.43399999999997</v>
      </c>
      <c r="E57" s="3"/>
    </row>
    <row r="58" spans="1:4" ht="13.5">
      <c r="A58" s="15" t="s">
        <v>89</v>
      </c>
      <c r="B58" s="20">
        <v>5647.849</v>
      </c>
      <c r="C58" s="20">
        <v>5671.379</v>
      </c>
      <c r="D58" s="20">
        <v>-23.529999999999745</v>
      </c>
    </row>
    <row r="59" spans="1:5" s="33" customFormat="1" ht="13.5">
      <c r="A59" s="15"/>
      <c r="B59" s="22"/>
      <c r="C59" s="22"/>
      <c r="D59" s="22"/>
      <c r="E59" s="3"/>
    </row>
    <row r="60" spans="1:4" ht="27">
      <c r="A60" s="34" t="s">
        <v>90</v>
      </c>
      <c r="B60" s="23">
        <v>15.226</v>
      </c>
      <c r="C60" s="23">
        <v>14.762</v>
      </c>
      <c r="D60" s="23">
        <v>0.4640000000000004</v>
      </c>
    </row>
    <row r="61" spans="1:4" ht="13.5">
      <c r="A61" s="15"/>
      <c r="B61" s="20"/>
      <c r="C61" s="20"/>
      <c r="D61" s="20"/>
    </row>
    <row r="62" spans="1:5" s="33" customFormat="1" ht="13.5">
      <c r="A62" s="17" t="s">
        <v>91</v>
      </c>
      <c r="B62" s="23">
        <v>51708.818999999996</v>
      </c>
      <c r="C62" s="23">
        <v>51214.841</v>
      </c>
      <c r="D62" s="23">
        <v>493.9779999999955</v>
      </c>
      <c r="E62" s="3"/>
    </row>
    <row r="63" spans="1:5" s="33" customFormat="1" ht="13.5">
      <c r="A63" s="15" t="s">
        <v>92</v>
      </c>
      <c r="B63" s="20">
        <v>6291.279</v>
      </c>
      <c r="C63" s="20">
        <v>6379.102</v>
      </c>
      <c r="D63" s="20">
        <v>-87.82299999999941</v>
      </c>
      <c r="E63" s="3"/>
    </row>
    <row r="64" spans="1:4" ht="13.5">
      <c r="A64" s="15" t="s">
        <v>47</v>
      </c>
      <c r="B64" s="20">
        <v>5477.347</v>
      </c>
      <c r="C64" s="20">
        <v>5486.82</v>
      </c>
      <c r="D64" s="20">
        <v>-9.472999999999956</v>
      </c>
    </row>
    <row r="65" spans="1:4" ht="13.5">
      <c r="A65" s="21" t="s">
        <v>93</v>
      </c>
      <c r="B65" s="22">
        <v>2493.309</v>
      </c>
      <c r="C65" s="22">
        <v>2533.465</v>
      </c>
      <c r="D65" s="22">
        <v>-40.15599999999995</v>
      </c>
    </row>
    <row r="66" spans="1:5" s="33" customFormat="1" ht="13.5">
      <c r="A66" s="21" t="s">
        <v>94</v>
      </c>
      <c r="B66" s="22">
        <v>2984.038</v>
      </c>
      <c r="C66" s="22">
        <v>2953.355</v>
      </c>
      <c r="D66" s="22">
        <v>30.682999999999993</v>
      </c>
      <c r="E66" s="3"/>
    </row>
    <row r="67" spans="1:4" ht="13.5">
      <c r="A67" s="15" t="s">
        <v>50</v>
      </c>
      <c r="B67" s="20">
        <v>30010.79</v>
      </c>
      <c r="C67" s="20">
        <v>29784.705</v>
      </c>
      <c r="D67" s="20">
        <v>226.08499999999913</v>
      </c>
    </row>
    <row r="68" spans="1:4" ht="13.5">
      <c r="A68" s="21" t="s">
        <v>95</v>
      </c>
      <c r="B68" s="22">
        <v>29693.054</v>
      </c>
      <c r="C68" s="22">
        <v>29465.739</v>
      </c>
      <c r="D68" s="22">
        <v>227.3149999999987</v>
      </c>
    </row>
    <row r="69" spans="1:5" s="33" customFormat="1" ht="13.5">
      <c r="A69" s="21" t="s">
        <v>72</v>
      </c>
      <c r="B69" s="22">
        <v>317.736</v>
      </c>
      <c r="C69" s="22">
        <v>318.966</v>
      </c>
      <c r="D69" s="22">
        <v>-1.2300000000000182</v>
      </c>
      <c r="E69" s="3"/>
    </row>
    <row r="70" spans="1:5" s="33" customFormat="1" ht="13.5">
      <c r="A70" s="15" t="s">
        <v>96</v>
      </c>
      <c r="B70" s="20">
        <v>754.498</v>
      </c>
      <c r="C70" s="20">
        <v>1005.795</v>
      </c>
      <c r="D70" s="20">
        <v>-251.2969999999999</v>
      </c>
      <c r="E70" s="3"/>
    </row>
    <row r="71" spans="1:5" s="33" customFormat="1" ht="13.5">
      <c r="A71" s="15" t="s">
        <v>97</v>
      </c>
      <c r="B71" s="20">
        <v>9174.905</v>
      </c>
      <c r="C71" s="20">
        <v>8558.419</v>
      </c>
      <c r="D71" s="20">
        <v>616.4860000000008</v>
      </c>
      <c r="E71" s="3"/>
    </row>
    <row r="72" spans="1:5" s="33" customFormat="1" ht="13.5">
      <c r="A72" s="19"/>
      <c r="B72" s="20"/>
      <c r="C72" s="20"/>
      <c r="D72" s="20"/>
      <c r="E72" s="3"/>
    </row>
    <row r="73" spans="1:4" ht="27">
      <c r="A73" s="34" t="s">
        <v>90</v>
      </c>
      <c r="B73" s="23">
        <v>23.057</v>
      </c>
      <c r="C73" s="23">
        <v>32.518</v>
      </c>
      <c r="D73" s="23">
        <v>-9.461000000000002</v>
      </c>
    </row>
    <row r="74" spans="1:4" ht="13.5">
      <c r="A74" s="15"/>
      <c r="B74" s="20"/>
      <c r="C74" s="20"/>
      <c r="D74" s="20"/>
    </row>
    <row r="75" spans="1:4" ht="13.5">
      <c r="A75" s="17" t="s">
        <v>98</v>
      </c>
      <c r="B75" s="23">
        <v>17800.525</v>
      </c>
      <c r="C75" s="23">
        <v>16693.253</v>
      </c>
      <c r="D75" s="23">
        <v>1107.2720000000008</v>
      </c>
    </row>
    <row r="76" spans="1:4" ht="13.5">
      <c r="A76" s="15" t="s">
        <v>144</v>
      </c>
      <c r="B76" s="20">
        <v>9.403</v>
      </c>
      <c r="C76" s="20">
        <v>134.545</v>
      </c>
      <c r="D76" s="20">
        <v>-125.142</v>
      </c>
    </row>
    <row r="77" spans="1:5" s="33" customFormat="1" ht="13.5">
      <c r="A77" s="15" t="s">
        <v>47</v>
      </c>
      <c r="B77" s="20">
        <v>691.694</v>
      </c>
      <c r="C77" s="20">
        <v>626.841</v>
      </c>
      <c r="D77" s="20">
        <v>64.85299999999995</v>
      </c>
      <c r="E77" s="3"/>
    </row>
    <row r="78" spans="1:4" ht="13.5">
      <c r="A78" s="21" t="s">
        <v>93</v>
      </c>
      <c r="B78" s="22">
        <v>22.601</v>
      </c>
      <c r="C78" s="22">
        <v>40.604</v>
      </c>
      <c r="D78" s="22">
        <v>-18.003</v>
      </c>
    </row>
    <row r="79" spans="1:4" ht="13.5">
      <c r="A79" s="21" t="s">
        <v>94</v>
      </c>
      <c r="B79" s="22">
        <v>669.093</v>
      </c>
      <c r="C79" s="22">
        <v>586.236</v>
      </c>
      <c r="D79" s="22">
        <v>82.85699999999997</v>
      </c>
    </row>
    <row r="80" spans="1:5" s="33" customFormat="1" ht="13.5">
      <c r="A80" s="15" t="s">
        <v>99</v>
      </c>
      <c r="B80" s="20">
        <v>7325.9400000000005</v>
      </c>
      <c r="C80" s="20">
        <v>7509.809</v>
      </c>
      <c r="D80" s="20">
        <v>-183.8689999999997</v>
      </c>
      <c r="E80" s="3"/>
    </row>
    <row r="81" spans="1:4" ht="13.5">
      <c r="A81" s="21" t="s">
        <v>95</v>
      </c>
      <c r="B81" s="22">
        <v>7217.104</v>
      </c>
      <c r="C81" s="22">
        <v>7224.758</v>
      </c>
      <c r="D81" s="22">
        <v>-7.653999999999542</v>
      </c>
    </row>
    <row r="82" spans="1:4" ht="13.5">
      <c r="A82" s="21" t="s">
        <v>72</v>
      </c>
      <c r="B82" s="22">
        <v>108.836</v>
      </c>
      <c r="C82" s="22">
        <v>285.05</v>
      </c>
      <c r="D82" s="22">
        <v>-176.214</v>
      </c>
    </row>
    <row r="83" spans="1:5" s="33" customFormat="1" ht="14.25" customHeight="1">
      <c r="A83" s="15" t="s">
        <v>100</v>
      </c>
      <c r="B83" s="20">
        <v>9774.488</v>
      </c>
      <c r="C83" s="20">
        <v>8422.058</v>
      </c>
      <c r="D83" s="20">
        <v>1352.4299999999985</v>
      </c>
      <c r="E83" s="3"/>
    </row>
    <row r="84" spans="1:4" ht="13.5">
      <c r="A84" s="21" t="s">
        <v>101</v>
      </c>
      <c r="B84" s="22">
        <v>5220.325</v>
      </c>
      <c r="C84" s="22">
        <v>5307.552</v>
      </c>
      <c r="D84" s="22">
        <v>-87.22699999999986</v>
      </c>
    </row>
    <row r="85" spans="1:4" ht="13.5">
      <c r="A85" s="21" t="s">
        <v>102</v>
      </c>
      <c r="B85" s="22">
        <v>700.39</v>
      </c>
      <c r="C85" s="22">
        <v>259.633</v>
      </c>
      <c r="D85" s="22">
        <v>440.757</v>
      </c>
    </row>
    <row r="86" spans="1:4" ht="13.5">
      <c r="A86" s="21" t="s">
        <v>103</v>
      </c>
      <c r="B86" s="22">
        <v>1735.489</v>
      </c>
      <c r="C86" s="22">
        <v>988.926</v>
      </c>
      <c r="D86" s="22">
        <v>746.563</v>
      </c>
    </row>
    <row r="87" spans="1:4" ht="13.5">
      <c r="A87" s="21" t="s">
        <v>104</v>
      </c>
      <c r="B87" s="22">
        <v>2118.284</v>
      </c>
      <c r="C87" s="22">
        <v>1865.947</v>
      </c>
      <c r="D87" s="22">
        <v>252.33700000000022</v>
      </c>
    </row>
    <row r="88" spans="1:4" ht="13.5">
      <c r="A88" s="21"/>
      <c r="B88" s="20"/>
      <c r="C88" s="20"/>
      <c r="D88" s="20"/>
    </row>
    <row r="89" spans="1:4" ht="13.5">
      <c r="A89" s="28" t="s">
        <v>113</v>
      </c>
      <c r="B89" s="35">
        <v>112224.391</v>
      </c>
      <c r="C89" s="35">
        <v>110688.56</v>
      </c>
      <c r="D89" s="35">
        <v>1535.8309999999976</v>
      </c>
    </row>
    <row r="90" spans="1:3" ht="13.5">
      <c r="A90" s="21"/>
      <c r="B90" s="36"/>
      <c r="C90" s="36"/>
    </row>
    <row r="91" ht="13.5">
      <c r="A91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4">
      <selection activeCell="A9" sqref="A9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53</v>
      </c>
      <c r="B5" s="1"/>
      <c r="C5" s="1"/>
      <c r="D5" s="2"/>
    </row>
    <row r="6" spans="1:4" ht="18.75">
      <c r="A6" s="4">
        <f>+Balance!A6</f>
        <v>43189</v>
      </c>
      <c r="B6" s="1"/>
      <c r="C6" s="1"/>
      <c r="D6" s="2"/>
    </row>
    <row r="7" spans="1:4" ht="18.75">
      <c r="A7" s="38" t="s">
        <v>118</v>
      </c>
      <c r="B7" s="1"/>
      <c r="C7" s="1"/>
      <c r="D7" s="2"/>
    </row>
    <row r="8" spans="1:4" ht="12.75">
      <c r="A8" s="39"/>
      <c r="B8" s="39"/>
      <c r="C8" s="40"/>
      <c r="D8" s="39"/>
    </row>
    <row r="9" spans="1:4" ht="12.75">
      <c r="A9" s="39"/>
      <c r="B9" s="39"/>
      <c r="C9" s="41"/>
      <c r="D9" s="42" t="s">
        <v>132</v>
      </c>
    </row>
    <row r="10" spans="1:4" ht="31.5" customHeight="1">
      <c r="A10" s="43"/>
      <c r="B10" s="44" t="s">
        <v>151</v>
      </c>
      <c r="C10" s="44" t="s">
        <v>158</v>
      </c>
      <c r="D10" s="44" t="s">
        <v>0</v>
      </c>
    </row>
    <row r="11" spans="1:4" ht="13.5">
      <c r="A11" s="45" t="s">
        <v>1</v>
      </c>
      <c r="B11" s="46">
        <v>9343.508606377218</v>
      </c>
      <c r="C11" s="46">
        <v>8195.406597230913</v>
      </c>
      <c r="D11" s="46">
        <v>14.0090915017472</v>
      </c>
    </row>
    <row r="12" spans="1:4" ht="13.5">
      <c r="A12" s="47" t="s">
        <v>2</v>
      </c>
      <c r="B12" s="48">
        <v>-5334.673167852053</v>
      </c>
      <c r="C12" s="48">
        <v>-4639.969193972641</v>
      </c>
      <c r="D12" s="48">
        <v>14.97216780623971</v>
      </c>
    </row>
    <row r="13" spans="1:4" ht="13.5">
      <c r="A13" s="49" t="s">
        <v>3</v>
      </c>
      <c r="B13" s="50">
        <v>4008.835438525165</v>
      </c>
      <c r="C13" s="50">
        <v>3555.437403258272</v>
      </c>
      <c r="D13" s="56">
        <v>12.752243503187271</v>
      </c>
    </row>
    <row r="14" spans="1:4" ht="13.5">
      <c r="A14" s="45" t="s">
        <v>4</v>
      </c>
      <c r="B14" s="46">
        <v>-1000.4477424411008</v>
      </c>
      <c r="C14" s="46">
        <v>-917.9988063021268</v>
      </c>
      <c r="D14" s="46">
        <v>8.98137727118556</v>
      </c>
    </row>
    <row r="15" spans="1:4" ht="13.5">
      <c r="A15" s="51" t="s">
        <v>5</v>
      </c>
      <c r="B15" s="52">
        <v>-522.6490706402955</v>
      </c>
      <c r="C15" s="52">
        <v>-480.50917124815965</v>
      </c>
      <c r="D15" s="52">
        <v>8.769842890339467</v>
      </c>
    </row>
    <row r="16" spans="1:4" ht="13.5">
      <c r="A16" s="53" t="s">
        <v>6</v>
      </c>
      <c r="B16" s="54">
        <v>-669.7498354496862</v>
      </c>
      <c r="C16" s="54">
        <v>-615.5097040260332</v>
      </c>
      <c r="D16" s="54">
        <v>8.812230102770059</v>
      </c>
    </row>
    <row r="17" spans="1:4" ht="13.5">
      <c r="A17" s="53" t="s">
        <v>7</v>
      </c>
      <c r="B17" s="55">
        <v>147.1007648093907</v>
      </c>
      <c r="C17" s="55">
        <v>135.0005327778736</v>
      </c>
      <c r="D17" s="55">
        <v>8.963099465263989</v>
      </c>
    </row>
    <row r="18" spans="1:4" ht="13.5">
      <c r="A18" s="51" t="s">
        <v>8</v>
      </c>
      <c r="B18" s="52">
        <v>-477.7986718008052</v>
      </c>
      <c r="C18" s="52">
        <v>-437.48963505396716</v>
      </c>
      <c r="D18" s="52">
        <v>9.213712398435604</v>
      </c>
    </row>
    <row r="19" spans="1:4" ht="13.5">
      <c r="A19" s="53" t="s">
        <v>9</v>
      </c>
      <c r="B19" s="54">
        <v>-624.9138817830144</v>
      </c>
      <c r="C19" s="54">
        <v>-562.6885918003475</v>
      </c>
      <c r="D19" s="54">
        <v>11.058566121551234</v>
      </c>
    </row>
    <row r="20" spans="1:4" ht="13.5">
      <c r="A20" s="53" t="s">
        <v>10</v>
      </c>
      <c r="B20" s="55">
        <v>147.11520998220922</v>
      </c>
      <c r="C20" s="55">
        <v>125.1989567463803</v>
      </c>
      <c r="D20" s="54">
        <v>17.50514046233261</v>
      </c>
    </row>
    <row r="21" spans="1:4" ht="13.5">
      <c r="A21" s="45" t="s">
        <v>11</v>
      </c>
      <c r="B21" s="46">
        <v>-684.8921355952812</v>
      </c>
      <c r="C21" s="46">
        <v>-763.8477167049626</v>
      </c>
      <c r="D21" s="46">
        <v>-10.336560466564592</v>
      </c>
    </row>
    <row r="22" spans="1:4" ht="13.5">
      <c r="A22" s="49" t="s">
        <v>12</v>
      </c>
      <c r="B22" s="56">
        <v>2323.495560488783</v>
      </c>
      <c r="C22" s="56">
        <v>1873.5908802511822</v>
      </c>
      <c r="D22" s="56">
        <v>24.012962754029033</v>
      </c>
    </row>
    <row r="23" spans="1:4" ht="13.5">
      <c r="A23" s="47" t="s">
        <v>13</v>
      </c>
      <c r="B23" s="48">
        <v>-936.323390468445</v>
      </c>
      <c r="C23" s="48">
        <v>-834.011929600563</v>
      </c>
      <c r="D23" s="48">
        <v>12.26738578150585</v>
      </c>
    </row>
    <row r="24" spans="1:4" ht="13.5">
      <c r="A24" s="49" t="s">
        <v>145</v>
      </c>
      <c r="B24" s="56">
        <v>1387.1721700203382</v>
      </c>
      <c r="C24" s="56">
        <v>1039.5789506506192</v>
      </c>
      <c r="D24" s="56">
        <v>33.43596166045669</v>
      </c>
    </row>
    <row r="25" spans="1:6" ht="13.5">
      <c r="A25" s="45" t="s">
        <v>106</v>
      </c>
      <c r="B25" s="46">
        <v>-626.4859781663853</v>
      </c>
      <c r="C25" s="46">
        <v>-503.21518211764294</v>
      </c>
      <c r="D25" s="46">
        <v>24.496636911865625</v>
      </c>
      <c r="F25" s="57"/>
    </row>
    <row r="26" spans="1:4" ht="13.5">
      <c r="A26" s="45" t="s">
        <v>107</v>
      </c>
      <c r="B26" s="46">
        <v>337.9193781142871</v>
      </c>
      <c r="C26" s="46">
        <v>297.0335461600022</v>
      </c>
      <c r="D26" s="46">
        <v>13.76471865984493</v>
      </c>
    </row>
    <row r="27" spans="1:4" ht="13.5">
      <c r="A27" s="45" t="s">
        <v>14</v>
      </c>
      <c r="B27" s="46">
        <v>-288.5666000520982</v>
      </c>
      <c r="C27" s="46">
        <v>-206.18163595764076</v>
      </c>
      <c r="D27" s="46">
        <v>39.95746939915789</v>
      </c>
    </row>
    <row r="28" spans="1:4" ht="13.5">
      <c r="A28" s="45" t="s">
        <v>108</v>
      </c>
      <c r="B28" s="46">
        <v>0.5742321747534015</v>
      </c>
      <c r="C28" s="46">
        <v>20.1778573668071</v>
      </c>
      <c r="D28" s="46">
        <v>-97.15414692296308</v>
      </c>
    </row>
    <row r="29" spans="1:4" ht="13.5">
      <c r="A29" s="45" t="s">
        <v>109</v>
      </c>
      <c r="B29" s="46">
        <v>0.5247874353978003</v>
      </c>
      <c r="C29" s="46">
        <v>256.179987979466</v>
      </c>
      <c r="D29" s="46">
        <v>-99.79514893433445</v>
      </c>
    </row>
    <row r="30" spans="1:4" ht="13.5">
      <c r="A30" s="49" t="s">
        <v>146</v>
      </c>
      <c r="B30" s="56">
        <v>1099.7045895783913</v>
      </c>
      <c r="C30" s="56">
        <v>1109.7551600392515</v>
      </c>
      <c r="D30" s="56">
        <v>-0.9056565648682983</v>
      </c>
    </row>
    <row r="31" spans="1:4" ht="13.5">
      <c r="A31" s="47" t="s">
        <v>15</v>
      </c>
      <c r="B31" s="48">
        <v>-175.39749888875417</v>
      </c>
      <c r="C31" s="48">
        <v>-254.56269665074626</v>
      </c>
      <c r="D31" s="46">
        <v>-31.09850689184236</v>
      </c>
    </row>
    <row r="32" spans="1:4" ht="13.5">
      <c r="A32" s="47" t="s">
        <v>16</v>
      </c>
      <c r="B32" s="48">
        <v>-86.33775804570121</v>
      </c>
      <c r="C32" s="48">
        <v>-27.551496932861003</v>
      </c>
      <c r="D32" s="46">
        <v>213.36866470846863</v>
      </c>
    </row>
    <row r="33" spans="1:4" ht="13.5">
      <c r="A33" s="49" t="s">
        <v>17</v>
      </c>
      <c r="B33" s="56">
        <v>837.9693326439359</v>
      </c>
      <c r="C33" s="56">
        <v>827.6409664556442</v>
      </c>
      <c r="D33" s="56">
        <v>1.2479283417449427</v>
      </c>
    </row>
    <row r="34" ht="12" customHeight="1"/>
    <row r="35" ht="13.5">
      <c r="A35" s="118" t="s">
        <v>154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6"/>
  <sheetViews>
    <sheetView showGridLines="0" zoomScalePageLayoutView="0" workbookViewId="0" topLeftCell="A1">
      <selection activeCell="A6" sqref="A6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3" width="14.140625" style="3" customWidth="1"/>
    <col min="4" max="4" width="12.8515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4:6" ht="18.75" customHeight="1">
      <c r="D4" s="58"/>
      <c r="E4" s="58"/>
      <c r="F4" s="2"/>
    </row>
    <row r="5" spans="1:6" ht="18">
      <c r="A5" s="63" t="s">
        <v>61</v>
      </c>
      <c r="C5" s="60">
        <f>+Balance!A6</f>
        <v>43189</v>
      </c>
      <c r="D5" s="59"/>
      <c r="E5" s="59"/>
      <c r="F5" s="2"/>
    </row>
    <row r="6" spans="2:6" ht="18">
      <c r="B6" s="58"/>
      <c r="C6" s="59" t="s">
        <v>51</v>
      </c>
      <c r="D6" s="58"/>
      <c r="E6" s="58"/>
      <c r="F6" s="2"/>
    </row>
    <row r="7" spans="1:6" ht="18">
      <c r="A7" s="84"/>
      <c r="B7" s="85"/>
      <c r="C7" s="85"/>
      <c r="D7" s="85"/>
      <c r="E7" s="85"/>
      <c r="F7" s="2"/>
    </row>
    <row r="8" spans="1:6" ht="13.5">
      <c r="A8" s="86"/>
      <c r="B8" s="87"/>
      <c r="C8" s="87"/>
      <c r="D8" s="87"/>
      <c r="E8" s="87"/>
      <c r="F8" s="42" t="s">
        <v>132</v>
      </c>
    </row>
    <row r="9" spans="1:6" ht="33.75" customHeight="1">
      <c r="A9" s="88" t="str">
        <f>+PyG!B10</f>
        <v>Marzo 2018</v>
      </c>
      <c r="B9" s="89" t="s">
        <v>138</v>
      </c>
      <c r="C9" s="90" t="s">
        <v>55</v>
      </c>
      <c r="D9" s="90" t="s">
        <v>140</v>
      </c>
      <c r="E9" s="90" t="s">
        <v>56</v>
      </c>
      <c r="F9" s="90" t="s">
        <v>57</v>
      </c>
    </row>
    <row r="10" spans="1:9" ht="13.5">
      <c r="A10" s="91" t="s">
        <v>147</v>
      </c>
      <c r="B10" s="48">
        <v>3389.344855961346</v>
      </c>
      <c r="C10" s="48">
        <v>1049.7739230308227</v>
      </c>
      <c r="D10" s="54">
        <v>5654.410397338098</v>
      </c>
      <c r="E10" s="54">
        <v>31.6820832436664</v>
      </c>
      <c r="F10" s="54">
        <v>-781.7026531967151</v>
      </c>
      <c r="H10" s="78"/>
      <c r="I10" s="78"/>
    </row>
    <row r="11" spans="1:9" ht="13.5">
      <c r="A11" s="91" t="s">
        <v>22</v>
      </c>
      <c r="B11" s="48">
        <v>-1414.0756205815933</v>
      </c>
      <c r="C11" s="48">
        <v>-105.27214359828238</v>
      </c>
      <c r="D11" s="54">
        <v>-4574.998384420246</v>
      </c>
      <c r="E11" s="54">
        <v>-10.4195596893623</v>
      </c>
      <c r="F11" s="54">
        <v>770.0925404374321</v>
      </c>
      <c r="H11" s="78"/>
      <c r="I11" s="78"/>
    </row>
    <row r="12" spans="1:9" ht="13.5">
      <c r="A12" s="92" t="s">
        <v>3</v>
      </c>
      <c r="B12" s="50">
        <v>1975.269235379753</v>
      </c>
      <c r="C12" s="50">
        <v>944.5017794325404</v>
      </c>
      <c r="D12" s="50">
        <v>1079.4120129178523</v>
      </c>
      <c r="E12" s="50">
        <v>21.262523554304103</v>
      </c>
      <c r="F12" s="56">
        <v>-11.61011275928297</v>
      </c>
      <c r="H12" s="78"/>
      <c r="I12" s="78"/>
    </row>
    <row r="13" spans="1:9" ht="13.5">
      <c r="A13" s="91" t="s">
        <v>23</v>
      </c>
      <c r="B13" s="54">
        <v>-503.14586785114864</v>
      </c>
      <c r="C13" s="54">
        <v>-180.75686554815582</v>
      </c>
      <c r="D13" s="54">
        <v>-325.71000794612075</v>
      </c>
      <c r="E13" s="54">
        <v>-14.102081936666599</v>
      </c>
      <c r="F13" s="54">
        <v>23.267080840991213</v>
      </c>
      <c r="H13" s="78"/>
      <c r="I13" s="78"/>
    </row>
    <row r="14" spans="1:9" ht="13.5">
      <c r="A14" s="91" t="s">
        <v>24</v>
      </c>
      <c r="B14" s="54">
        <v>-274.0814677699462</v>
      </c>
      <c r="C14" s="54">
        <v>-67.0560782351808</v>
      </c>
      <c r="D14" s="54">
        <v>-104.89055197061728</v>
      </c>
      <c r="E14" s="54">
        <v>-7.6478561161201</v>
      </c>
      <c r="F14" s="54">
        <v>-68.9731165484311</v>
      </c>
      <c r="H14" s="78"/>
      <c r="I14" s="78"/>
    </row>
    <row r="15" spans="1:9" ht="13.5">
      <c r="A15" s="93" t="s">
        <v>6</v>
      </c>
      <c r="B15" s="54">
        <v>-393.94579983816413</v>
      </c>
      <c r="C15" s="54">
        <v>-79.9384209651383</v>
      </c>
      <c r="D15" s="81">
        <v>-112.8601635393001</v>
      </c>
      <c r="E15" s="81">
        <v>-7.6478561161201</v>
      </c>
      <c r="F15" s="81">
        <v>-75.35759499096359</v>
      </c>
      <c r="H15" s="78"/>
      <c r="I15" s="78"/>
    </row>
    <row r="16" spans="1:9" ht="13.5">
      <c r="A16" s="93" t="s">
        <v>7</v>
      </c>
      <c r="B16" s="54">
        <v>119.8643320682179</v>
      </c>
      <c r="C16" s="54">
        <v>12.8823427299575</v>
      </c>
      <c r="D16" s="81">
        <v>7.9696115686828</v>
      </c>
      <c r="E16" s="81">
        <v>0</v>
      </c>
      <c r="F16" s="81">
        <v>6.384478442532496</v>
      </c>
      <c r="H16" s="78"/>
      <c r="I16" s="78"/>
    </row>
    <row r="17" spans="1:9" ht="13.5">
      <c r="A17" s="91" t="s">
        <v>25</v>
      </c>
      <c r="B17" s="54">
        <v>-229.06440008120242</v>
      </c>
      <c r="C17" s="54">
        <v>-113.700787312975</v>
      </c>
      <c r="D17" s="54">
        <v>-220.81945597550342</v>
      </c>
      <c r="E17" s="54">
        <v>-6.454225820546498</v>
      </c>
      <c r="F17" s="54">
        <v>92.2401973894223</v>
      </c>
      <c r="H17" s="78"/>
      <c r="I17" s="78"/>
    </row>
    <row r="18" spans="1:9" ht="13.5">
      <c r="A18" s="93" t="s">
        <v>26</v>
      </c>
      <c r="B18" s="54">
        <v>-339.87019984163146</v>
      </c>
      <c r="C18" s="54">
        <v>-132.0758215254873</v>
      </c>
      <c r="D18" s="81">
        <v>-252.9125444394233</v>
      </c>
      <c r="E18" s="81">
        <v>-6.887162782529199</v>
      </c>
      <c r="F18" s="81">
        <v>106.83184680605697</v>
      </c>
      <c r="H18" s="78"/>
      <c r="I18" s="78"/>
    </row>
    <row r="19" spans="1:9" ht="13.5">
      <c r="A19" s="93" t="s">
        <v>10</v>
      </c>
      <c r="B19" s="54">
        <v>110.805799760429</v>
      </c>
      <c r="C19" s="54">
        <v>18.3750342125123</v>
      </c>
      <c r="D19" s="81">
        <v>32.09308846391989</v>
      </c>
      <c r="E19" s="81">
        <v>0.4329369619827</v>
      </c>
      <c r="F19" s="81">
        <v>-14.591649416634667</v>
      </c>
      <c r="H19" s="78"/>
      <c r="I19" s="78"/>
    </row>
    <row r="20" spans="1:9" ht="13.5">
      <c r="A20" s="91" t="s">
        <v>11</v>
      </c>
      <c r="B20" s="54">
        <v>-272.1145151090786</v>
      </c>
      <c r="C20" s="54">
        <v>-160.27421326034698</v>
      </c>
      <c r="D20" s="81">
        <v>-250.09702618865</v>
      </c>
      <c r="E20" s="81">
        <v>-1.7414624515995</v>
      </c>
      <c r="F20" s="81">
        <v>-0.6649185856058811</v>
      </c>
      <c r="H20" s="78"/>
      <c r="I20" s="78"/>
    </row>
    <row r="21" spans="1:9" ht="13.5">
      <c r="A21" s="92" t="s">
        <v>12</v>
      </c>
      <c r="B21" s="56">
        <v>1200.0088524195257</v>
      </c>
      <c r="C21" s="56">
        <v>603.4707006240376</v>
      </c>
      <c r="D21" s="56">
        <v>503.60497878308166</v>
      </c>
      <c r="E21" s="56">
        <v>5.418979166038004</v>
      </c>
      <c r="F21" s="56">
        <v>10.992049496102362</v>
      </c>
      <c r="H21" s="78"/>
      <c r="I21" s="78"/>
    </row>
    <row r="22" spans="1:9" ht="13.5">
      <c r="A22" s="91" t="s">
        <v>27</v>
      </c>
      <c r="B22" s="54">
        <v>-441.56902066049605</v>
      </c>
      <c r="C22" s="54">
        <v>-259.3273799712979</v>
      </c>
      <c r="D22" s="54">
        <v>-216.8209934460567</v>
      </c>
      <c r="E22" s="54">
        <v>-2.4015673591982</v>
      </c>
      <c r="F22" s="54">
        <v>-16.20442903139631</v>
      </c>
      <c r="H22" s="78"/>
      <c r="I22" s="78"/>
    </row>
    <row r="23" spans="1:9" ht="13.5">
      <c r="A23" s="92" t="s">
        <v>28</v>
      </c>
      <c r="B23" s="56">
        <v>758.4398317590297</v>
      </c>
      <c r="C23" s="56">
        <v>344.1433206527397</v>
      </c>
      <c r="D23" s="56">
        <v>286.7839853370249</v>
      </c>
      <c r="E23" s="56">
        <v>3.017411806839804</v>
      </c>
      <c r="F23" s="56">
        <v>-5.212379535293946</v>
      </c>
      <c r="H23" s="78"/>
      <c r="I23" s="78"/>
    </row>
    <row r="24" spans="1:9" ht="13.5">
      <c r="A24" s="91" t="s">
        <v>29</v>
      </c>
      <c r="B24" s="54">
        <v>-138.7491434734138</v>
      </c>
      <c r="C24" s="54">
        <v>-48.4078131270195</v>
      </c>
      <c r="D24" s="54">
        <v>-37.8867924998847</v>
      </c>
      <c r="E24" s="54">
        <v>0.18067254466749996</v>
      </c>
      <c r="F24" s="54">
        <v>-63.70352349644765</v>
      </c>
      <c r="H24" s="78"/>
      <c r="I24" s="78"/>
    </row>
    <row r="25" spans="1:9" ht="13.5">
      <c r="A25" s="91" t="s">
        <v>30</v>
      </c>
      <c r="B25" s="54">
        <v>2.9806202751467</v>
      </c>
      <c r="C25" s="54">
        <v>9.5090633297942</v>
      </c>
      <c r="D25" s="54">
        <v>0.9440822449999999</v>
      </c>
      <c r="E25" s="54">
        <v>-7.6238914336619</v>
      </c>
      <c r="F25" s="54">
        <v>-5.235642241525599</v>
      </c>
      <c r="H25" s="78"/>
      <c r="I25" s="78"/>
    </row>
    <row r="26" spans="1:9" ht="13.5">
      <c r="A26" s="91" t="s">
        <v>31</v>
      </c>
      <c r="B26" s="54">
        <v>3.3045391572587004</v>
      </c>
      <c r="C26" s="54">
        <v>0.001302857329</v>
      </c>
      <c r="D26" s="54">
        <v>1.3058411453315</v>
      </c>
      <c r="E26" s="54">
        <v>-4.1055935862858</v>
      </c>
      <c r="F26" s="54">
        <v>0.018697861764400612</v>
      </c>
      <c r="H26" s="78"/>
      <c r="I26" s="78"/>
    </row>
    <row r="27" spans="1:9" ht="13.5">
      <c r="A27" s="92" t="s">
        <v>148</v>
      </c>
      <c r="B27" s="56">
        <v>625.9758477180213</v>
      </c>
      <c r="C27" s="56">
        <v>305.2458737128434</v>
      </c>
      <c r="D27" s="56">
        <v>251.14711622747177</v>
      </c>
      <c r="E27" s="56">
        <v>-8.531400668440396</v>
      </c>
      <c r="F27" s="56">
        <v>-74.1328474115028</v>
      </c>
      <c r="H27" s="78"/>
      <c r="I27" s="78"/>
    </row>
    <row r="28" spans="1:9" ht="13.5">
      <c r="A28" s="91" t="s">
        <v>32</v>
      </c>
      <c r="B28" s="54">
        <v>-177.14998612632206</v>
      </c>
      <c r="C28" s="54">
        <v>-61.44450944396641</v>
      </c>
      <c r="D28" s="54">
        <v>-62.471632480257696</v>
      </c>
      <c r="E28" s="54">
        <v>-1.1332460614975999</v>
      </c>
      <c r="F28" s="54">
        <v>40.46411717758843</v>
      </c>
      <c r="H28" s="78"/>
      <c r="I28" s="78"/>
    </row>
    <row r="29" spans="1:9" ht="13.5">
      <c r="A29" s="94" t="s">
        <v>33</v>
      </c>
      <c r="B29" s="95">
        <v>448.82586159169927</v>
      </c>
      <c r="C29" s="95">
        <v>243.80136426887697</v>
      </c>
      <c r="D29" s="95">
        <v>188.67548374721403</v>
      </c>
      <c r="E29" s="95">
        <v>-9.664646729937996</v>
      </c>
      <c r="F29" s="95">
        <v>-33.66873023391437</v>
      </c>
      <c r="H29" s="78"/>
      <c r="I29" s="78"/>
    </row>
    <row r="30" ht="13.5">
      <c r="H30" s="78"/>
    </row>
    <row r="31" ht="13.5">
      <c r="H31" s="78"/>
    </row>
    <row r="32" spans="3:8" ht="18">
      <c r="C32" s="82"/>
      <c r="H32" s="78"/>
    </row>
    <row r="33" spans="6:8" ht="13.5">
      <c r="F33" s="42" t="s">
        <v>132</v>
      </c>
      <c r="H33" s="78"/>
    </row>
    <row r="34" spans="1:8" s="96" customFormat="1" ht="32.25" customHeight="1">
      <c r="A34" s="88" t="str">
        <f>+PyG!C10</f>
        <v>Marzo 2017 (*)</v>
      </c>
      <c r="B34" s="89" t="s">
        <v>138</v>
      </c>
      <c r="C34" s="117" t="s">
        <v>156</v>
      </c>
      <c r="D34" s="117" t="s">
        <v>155</v>
      </c>
      <c r="E34" s="90" t="s">
        <v>157</v>
      </c>
      <c r="F34" s="90" t="s">
        <v>57</v>
      </c>
      <c r="H34" s="78"/>
    </row>
    <row r="35" spans="1:8" s="96" customFormat="1" ht="13.5">
      <c r="A35" s="97" t="s">
        <v>34</v>
      </c>
      <c r="B35" s="54">
        <v>2522.4264914613364</v>
      </c>
      <c r="C35" s="54">
        <v>960.8232260201469</v>
      </c>
      <c r="D35" s="54">
        <v>5333.057399018701</v>
      </c>
      <c r="E35" s="54">
        <v>39.0589248253941</v>
      </c>
      <c r="F35" s="98">
        <v>-659.9594440946667</v>
      </c>
      <c r="H35" s="78"/>
    </row>
    <row r="36" spans="1:8" s="96" customFormat="1" ht="13.5">
      <c r="A36" s="97" t="s">
        <v>22</v>
      </c>
      <c r="B36" s="54">
        <v>-785.299040110414</v>
      </c>
      <c r="C36" s="54">
        <v>-103.43149968498925</v>
      </c>
      <c r="D36" s="54">
        <v>-4386.170059162997</v>
      </c>
      <c r="E36" s="54">
        <v>-13.77419883417911</v>
      </c>
      <c r="F36" s="98">
        <v>648.7056038199385</v>
      </c>
      <c r="H36" s="78"/>
    </row>
    <row r="37" spans="1:8" s="96" customFormat="1" ht="13.5">
      <c r="A37" s="99" t="s">
        <v>3</v>
      </c>
      <c r="B37" s="56">
        <v>1737.1274513509227</v>
      </c>
      <c r="C37" s="56">
        <v>857.3917263351576</v>
      </c>
      <c r="D37" s="56">
        <v>946.8873398557058</v>
      </c>
      <c r="E37" s="56">
        <v>25.28472599121499</v>
      </c>
      <c r="F37" s="56">
        <v>-11.25384027472819</v>
      </c>
      <c r="H37" s="78"/>
    </row>
    <row r="38" spans="1:8" s="96" customFormat="1" ht="13.5">
      <c r="A38" s="100" t="s">
        <v>23</v>
      </c>
      <c r="B38" s="54">
        <v>-387.7696970490994</v>
      </c>
      <c r="C38" s="54">
        <v>-165.87157371692354</v>
      </c>
      <c r="D38" s="54">
        <v>-351.64670438276886</v>
      </c>
      <c r="E38" s="54">
        <v>-13.416910055671096</v>
      </c>
      <c r="F38" s="54">
        <v>0.7060789023362162</v>
      </c>
      <c r="H38" s="78"/>
    </row>
    <row r="39" spans="1:8" s="96" customFormat="1" ht="13.5">
      <c r="A39" s="100" t="s">
        <v>24</v>
      </c>
      <c r="B39" s="54">
        <v>-237.1493710624936</v>
      </c>
      <c r="C39" s="54">
        <v>-62.58294016033706</v>
      </c>
      <c r="D39" s="54">
        <v>-100.08369179388934</v>
      </c>
      <c r="E39" s="54">
        <v>-6.636031236758397</v>
      </c>
      <c r="F39" s="54">
        <v>-74.05713699468116</v>
      </c>
      <c r="H39" s="78"/>
    </row>
    <row r="40" spans="1:8" s="96" customFormat="1" ht="13.5">
      <c r="A40" s="101" t="s">
        <v>6</v>
      </c>
      <c r="B40" s="81">
        <v>-355.13693366320905</v>
      </c>
      <c r="C40" s="81">
        <v>-72.23633663368784</v>
      </c>
      <c r="D40" s="81">
        <v>-105.50488737106694</v>
      </c>
      <c r="E40" s="81">
        <v>-6.784424631225097</v>
      </c>
      <c r="F40" s="81">
        <v>-75.84712172684416</v>
      </c>
      <c r="H40" s="78"/>
    </row>
    <row r="41" spans="1:8" s="96" customFormat="1" ht="13.5">
      <c r="A41" s="101" t="s">
        <v>7</v>
      </c>
      <c r="B41" s="81">
        <v>117.98756260071548</v>
      </c>
      <c r="C41" s="81">
        <v>9.653396473350778</v>
      </c>
      <c r="D41" s="81">
        <v>5.42119557717762</v>
      </c>
      <c r="E41" s="81">
        <v>0.14839339446670002</v>
      </c>
      <c r="F41" s="81">
        <v>1.7899847321630002</v>
      </c>
      <c r="H41" s="78"/>
    </row>
    <row r="42" spans="1:8" s="96" customFormat="1" ht="13.5">
      <c r="A42" s="100" t="s">
        <v>25</v>
      </c>
      <c r="B42" s="54">
        <v>-150.6203259866058</v>
      </c>
      <c r="C42" s="54">
        <v>-103.28863355658649</v>
      </c>
      <c r="D42" s="54">
        <v>-251.56301258887956</v>
      </c>
      <c r="E42" s="54">
        <v>-6.7808788189127</v>
      </c>
      <c r="F42" s="54">
        <v>74.76321589701737</v>
      </c>
      <c r="H42" s="78"/>
    </row>
    <row r="43" spans="1:8" s="96" customFormat="1" ht="13.5">
      <c r="A43" s="101" t="s">
        <v>26</v>
      </c>
      <c r="B43" s="81">
        <v>-235.81057087416062</v>
      </c>
      <c r="C43" s="81">
        <v>-127.57991703976103</v>
      </c>
      <c r="D43" s="81">
        <v>-279.3663657998636</v>
      </c>
      <c r="E43" s="81">
        <v>-6.8387961384713</v>
      </c>
      <c r="F43" s="81">
        <v>86.90705805190908</v>
      </c>
      <c r="H43" s="78"/>
    </row>
    <row r="44" spans="1:8" s="96" customFormat="1" ht="13.5">
      <c r="A44" s="101" t="s">
        <v>10</v>
      </c>
      <c r="B44" s="81">
        <v>85.1902448875548</v>
      </c>
      <c r="C44" s="81">
        <v>24.291283483174542</v>
      </c>
      <c r="D44" s="81">
        <v>27.80335321098406</v>
      </c>
      <c r="E44" s="81">
        <v>0.0579173195586</v>
      </c>
      <c r="F44" s="81">
        <v>-12.143842154891695</v>
      </c>
      <c r="H44" s="78"/>
    </row>
    <row r="45" spans="1:8" s="96" customFormat="1" ht="13.5">
      <c r="A45" s="100" t="s">
        <v>35</v>
      </c>
      <c r="B45" s="81">
        <v>-328.4589009303256</v>
      </c>
      <c r="C45" s="81">
        <v>-161.7830354391338</v>
      </c>
      <c r="D45" s="81">
        <v>-262.95691146127706</v>
      </c>
      <c r="E45" s="81">
        <v>-4.0098143109799995</v>
      </c>
      <c r="F45" s="54">
        <v>-6.6390545632463</v>
      </c>
      <c r="H45" s="78"/>
    </row>
    <row r="46" spans="1:8" s="96" customFormat="1" ht="13.5">
      <c r="A46" s="99" t="s">
        <v>12</v>
      </c>
      <c r="B46" s="56">
        <v>1020.8988533714976</v>
      </c>
      <c r="C46" s="56">
        <v>529.7371171791003</v>
      </c>
      <c r="D46" s="56">
        <v>332.2837240116598</v>
      </c>
      <c r="E46" s="56">
        <v>7.8580016245638955</v>
      </c>
      <c r="F46" s="56">
        <v>-17.186815935638275</v>
      </c>
      <c r="H46" s="78"/>
    </row>
    <row r="47" spans="1:8" s="96" customFormat="1" ht="13.5">
      <c r="A47" s="100" t="s">
        <v>27</v>
      </c>
      <c r="B47" s="81">
        <v>-362.90356985621344</v>
      </c>
      <c r="C47" s="81">
        <v>-243.57727478682338</v>
      </c>
      <c r="D47" s="54">
        <v>-201.22557072321686</v>
      </c>
      <c r="E47" s="54">
        <v>-10.303633851796</v>
      </c>
      <c r="F47" s="98">
        <v>-16.001880382513196</v>
      </c>
      <c r="H47" s="78"/>
    </row>
    <row r="48" spans="1:8" s="96" customFormat="1" ht="13.5">
      <c r="A48" s="99" t="s">
        <v>28</v>
      </c>
      <c r="B48" s="56">
        <v>657.9952835152842</v>
      </c>
      <c r="C48" s="56">
        <v>286.1598423922769</v>
      </c>
      <c r="D48" s="56">
        <v>131.058153288443</v>
      </c>
      <c r="E48" s="56">
        <v>-2.445632227232105</v>
      </c>
      <c r="F48" s="56">
        <v>-33.18869631815147</v>
      </c>
      <c r="H48" s="78"/>
    </row>
    <row r="49" spans="1:8" s="96" customFormat="1" ht="13.5">
      <c r="A49" s="100" t="s">
        <v>29</v>
      </c>
      <c r="B49" s="81">
        <v>-104.2194542444129</v>
      </c>
      <c r="C49" s="81">
        <v>-31.110828855407043</v>
      </c>
      <c r="D49" s="54">
        <v>-18.225082327464435</v>
      </c>
      <c r="E49" s="54">
        <v>-7.8472098114089</v>
      </c>
      <c r="F49" s="98">
        <v>-44.77906071894744</v>
      </c>
      <c r="H49" s="78"/>
    </row>
    <row r="50" spans="1:8" s="96" customFormat="1" ht="13.5">
      <c r="A50" s="100" t="s">
        <v>30</v>
      </c>
      <c r="B50" s="81">
        <v>17.7087025799263</v>
      </c>
      <c r="C50" s="81">
        <v>5.4018689121885</v>
      </c>
      <c r="D50" s="54">
        <v>0.10761004864479949</v>
      </c>
      <c r="E50" s="54">
        <v>5.6065982358937</v>
      </c>
      <c r="F50" s="98">
        <v>-8.6469224098462</v>
      </c>
      <c r="H50" s="78"/>
    </row>
    <row r="51" spans="1:8" s="96" customFormat="1" ht="13.5">
      <c r="A51" s="100" t="s">
        <v>31</v>
      </c>
      <c r="B51" s="81">
        <v>0.40852961424109996</v>
      </c>
      <c r="C51" s="81">
        <v>0.0094539281886</v>
      </c>
      <c r="D51" s="54">
        <v>0.31081703974599995</v>
      </c>
      <c r="E51" s="54">
        <v>255.249273955474</v>
      </c>
      <c r="F51" s="98">
        <v>0.20191344181629997</v>
      </c>
      <c r="H51" s="78"/>
    </row>
    <row r="52" spans="1:8" s="96" customFormat="1" ht="13.5">
      <c r="A52" s="99" t="s">
        <v>148</v>
      </c>
      <c r="B52" s="56">
        <v>571.8930614650387</v>
      </c>
      <c r="C52" s="56">
        <v>260.46033637724696</v>
      </c>
      <c r="D52" s="56">
        <v>113.25149804936936</v>
      </c>
      <c r="E52" s="56">
        <v>250.5630301527267</v>
      </c>
      <c r="F52" s="56">
        <v>-86.41276600512882</v>
      </c>
      <c r="H52" s="78"/>
    </row>
    <row r="53" spans="1:8" s="96" customFormat="1" ht="13.5">
      <c r="A53" s="100" t="s">
        <v>32</v>
      </c>
      <c r="B53" s="81">
        <v>-151.0341940962994</v>
      </c>
      <c r="C53" s="81">
        <v>-67.31805560573896</v>
      </c>
      <c r="D53" s="54">
        <v>-38.66203622557864</v>
      </c>
      <c r="E53" s="54">
        <v>3.3024823688341995</v>
      </c>
      <c r="F53" s="98">
        <v>-28.402390024824445</v>
      </c>
      <c r="H53" s="78"/>
    </row>
    <row r="54" spans="1:8" s="96" customFormat="1" ht="13.5">
      <c r="A54" s="99" t="s">
        <v>33</v>
      </c>
      <c r="B54" s="56">
        <v>420.8588673687393</v>
      </c>
      <c r="C54" s="56">
        <v>193.142280771508</v>
      </c>
      <c r="D54" s="56">
        <v>74.58946182379073</v>
      </c>
      <c r="E54" s="56">
        <v>253.8655125215609</v>
      </c>
      <c r="F54" s="56">
        <v>-114.81515602995326</v>
      </c>
      <c r="H54" s="78"/>
    </row>
    <row r="55" s="96" customFormat="1" ht="9" customHeight="1">
      <c r="H55" s="78"/>
    </row>
    <row r="56" s="96" customFormat="1" ht="13.5">
      <c r="A56" s="118" t="s">
        <v>154</v>
      </c>
    </row>
    <row r="57" s="96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9" t="s">
        <v>137</v>
      </c>
    </row>
    <row r="6" ht="18">
      <c r="B6" s="61">
        <f>+Balance!A6</f>
        <v>43189</v>
      </c>
    </row>
    <row r="7" ht="18">
      <c r="B7" s="59" t="s">
        <v>52</v>
      </c>
    </row>
    <row r="8" spans="2:5" ht="13.5">
      <c r="B8" s="74"/>
      <c r="E8" s="42" t="s">
        <v>132</v>
      </c>
    </row>
    <row r="9" spans="1:5" ht="13.5">
      <c r="A9" s="75" t="str">
        <f>+Negocios!A9</f>
        <v>Marzo 2018</v>
      </c>
      <c r="B9" s="76" t="s">
        <v>58</v>
      </c>
      <c r="C9" s="76" t="s">
        <v>59</v>
      </c>
      <c r="D9" s="76" t="s">
        <v>62</v>
      </c>
      <c r="E9" s="76" t="s">
        <v>105</v>
      </c>
    </row>
    <row r="10" spans="1:7" ht="13.5">
      <c r="A10" s="77" t="s">
        <v>36</v>
      </c>
      <c r="B10" s="54">
        <v>536.6268142700001</v>
      </c>
      <c r="C10" s="54">
        <v>322.6121612351082</v>
      </c>
      <c r="D10" s="54">
        <v>1201.7367274829612</v>
      </c>
      <c r="E10" s="54">
        <v>1328.3691529732769</v>
      </c>
      <c r="F10" s="78"/>
      <c r="G10" s="78"/>
    </row>
    <row r="11" spans="1:7" ht="13.5">
      <c r="A11" s="77" t="s">
        <v>37</v>
      </c>
      <c r="B11" s="54">
        <v>-6.017415049999999</v>
      </c>
      <c r="C11" s="54">
        <v>-13.1310132397783</v>
      </c>
      <c r="D11" s="54">
        <v>-445.5751173141598</v>
      </c>
      <c r="E11" s="54">
        <v>-949.3520749776552</v>
      </c>
      <c r="F11" s="78"/>
      <c r="G11" s="78"/>
    </row>
    <row r="12" spans="1:7" ht="13.5">
      <c r="A12" s="79" t="s">
        <v>3</v>
      </c>
      <c r="B12" s="50">
        <v>530.6093992200001</v>
      </c>
      <c r="C12" s="50">
        <v>309.4811479953299</v>
      </c>
      <c r="D12" s="50">
        <v>756.1616101688014</v>
      </c>
      <c r="E12" s="50">
        <v>379.01707799562166</v>
      </c>
      <c r="F12" s="78"/>
      <c r="G12" s="78"/>
    </row>
    <row r="13" spans="1:7" ht="13.5">
      <c r="A13" s="77" t="s">
        <v>23</v>
      </c>
      <c r="B13" s="54">
        <v>-79.2732541</v>
      </c>
      <c r="C13" s="54">
        <v>-48.9733565558444</v>
      </c>
      <c r="D13" s="54">
        <v>-213.81141072577438</v>
      </c>
      <c r="E13" s="54">
        <v>-161.0878464695298</v>
      </c>
      <c r="F13" s="78"/>
      <c r="G13" s="78"/>
    </row>
    <row r="14" spans="1:7" ht="13.5">
      <c r="A14" s="77" t="s">
        <v>38</v>
      </c>
      <c r="B14" s="54">
        <v>-52.29839724</v>
      </c>
      <c r="C14" s="54">
        <v>-22.9927556082027</v>
      </c>
      <c r="D14" s="54">
        <v>-127.32699228871327</v>
      </c>
      <c r="E14" s="54">
        <v>-71.4633226330302</v>
      </c>
      <c r="F14" s="78"/>
      <c r="G14" s="78"/>
    </row>
    <row r="15" spans="1:7" ht="13.5">
      <c r="A15" s="80" t="s">
        <v>6</v>
      </c>
      <c r="B15" s="81">
        <v>-80.41506996</v>
      </c>
      <c r="C15" s="81">
        <v>-59.8025649236563</v>
      </c>
      <c r="D15" s="81">
        <v>-169.17356394993777</v>
      </c>
      <c r="E15" s="81">
        <v>-84.55460100457</v>
      </c>
      <c r="F15" s="78"/>
      <c r="G15" s="78"/>
    </row>
    <row r="16" spans="1:7" ht="13.5">
      <c r="A16" s="80" t="s">
        <v>7</v>
      </c>
      <c r="B16" s="81">
        <v>28.11667272</v>
      </c>
      <c r="C16" s="81">
        <v>36.8098093154536</v>
      </c>
      <c r="D16" s="81">
        <v>41.8465716612245</v>
      </c>
      <c r="E16" s="81">
        <v>13.0912783715398</v>
      </c>
      <c r="F16" s="78"/>
      <c r="G16" s="78"/>
    </row>
    <row r="17" spans="1:7" ht="13.5">
      <c r="A17" s="77" t="s">
        <v>25</v>
      </c>
      <c r="B17" s="54">
        <v>-26.974856859999996</v>
      </c>
      <c r="C17" s="54">
        <v>-25.980600947641697</v>
      </c>
      <c r="D17" s="54">
        <v>-86.48441843706111</v>
      </c>
      <c r="E17" s="54">
        <v>-89.6245238364996</v>
      </c>
      <c r="F17" s="78"/>
      <c r="G17" s="78"/>
    </row>
    <row r="18" spans="1:7" ht="13.5">
      <c r="A18" s="80" t="s">
        <v>26</v>
      </c>
      <c r="B18" s="81">
        <v>-72.34400885</v>
      </c>
      <c r="C18" s="81">
        <v>-36.4968318276106</v>
      </c>
      <c r="D18" s="81">
        <v>-114.39305467115192</v>
      </c>
      <c r="E18" s="81">
        <v>-116.6363044928689</v>
      </c>
      <c r="F18" s="78"/>
      <c r="G18" s="78"/>
    </row>
    <row r="19" spans="1:7" ht="13.5">
      <c r="A19" s="80" t="s">
        <v>10</v>
      </c>
      <c r="B19" s="81">
        <v>45.36915199</v>
      </c>
      <c r="C19" s="81">
        <v>10.5162308799689</v>
      </c>
      <c r="D19" s="81">
        <v>27.908636234090803</v>
      </c>
      <c r="E19" s="81">
        <v>27.011780656369297</v>
      </c>
      <c r="F19" s="78"/>
      <c r="G19" s="78"/>
    </row>
    <row r="20" spans="1:7" ht="13.5">
      <c r="A20" s="77" t="s">
        <v>35</v>
      </c>
      <c r="B20" s="81">
        <v>-25.912449920000004</v>
      </c>
      <c r="C20" s="81">
        <v>-25.7584834672804</v>
      </c>
      <c r="D20" s="81">
        <v>-217.9964598516371</v>
      </c>
      <c r="E20" s="81">
        <v>-2.4471218701610997</v>
      </c>
      <c r="F20" s="78"/>
      <c r="G20" s="78"/>
    </row>
    <row r="21" spans="1:7" ht="13.5">
      <c r="A21" s="79" t="s">
        <v>12</v>
      </c>
      <c r="B21" s="56">
        <v>425.42369520000005</v>
      </c>
      <c r="C21" s="56">
        <v>234.74930797220506</v>
      </c>
      <c r="D21" s="56">
        <v>324.3537395913899</v>
      </c>
      <c r="E21" s="56">
        <v>215.48210965593074</v>
      </c>
      <c r="F21" s="78"/>
      <c r="G21" s="78"/>
    </row>
    <row r="22" spans="1:7" ht="13.5">
      <c r="A22" s="77" t="s">
        <v>39</v>
      </c>
      <c r="B22" s="54">
        <v>-129.61306675</v>
      </c>
      <c r="C22" s="54">
        <v>-74.3566134166115</v>
      </c>
      <c r="D22" s="54">
        <v>-130.9386342738612</v>
      </c>
      <c r="E22" s="54">
        <v>-106.6607062200233</v>
      </c>
      <c r="F22" s="78"/>
      <c r="G22" s="78"/>
    </row>
    <row r="23" spans="1:7" ht="13.5">
      <c r="A23" s="79" t="s">
        <v>28</v>
      </c>
      <c r="B23" s="56">
        <v>295.8106284500001</v>
      </c>
      <c r="C23" s="56">
        <v>160.39269455559355</v>
      </c>
      <c r="D23" s="56">
        <v>193.4151053175287</v>
      </c>
      <c r="E23" s="56">
        <v>108.82140343590744</v>
      </c>
      <c r="F23" s="78"/>
      <c r="G23" s="78"/>
    </row>
    <row r="24" spans="1:7" ht="13.5">
      <c r="A24" s="77" t="s">
        <v>40</v>
      </c>
      <c r="B24" s="54">
        <v>-15.865527300000002</v>
      </c>
      <c r="C24" s="54">
        <v>-30.872039288588198</v>
      </c>
      <c r="D24" s="54">
        <v>-36.046051148036995</v>
      </c>
      <c r="E24" s="54">
        <v>-55.965525736788614</v>
      </c>
      <c r="F24" s="78"/>
      <c r="G24" s="78"/>
    </row>
    <row r="25" spans="1:7" ht="13.5">
      <c r="A25" s="77" t="s">
        <v>149</v>
      </c>
      <c r="B25" s="54">
        <v>0.711217068845</v>
      </c>
      <c r="C25" s="54">
        <v>-0.0015787925502999999</v>
      </c>
      <c r="D25" s="54">
        <v>2.270981998852</v>
      </c>
      <c r="E25" s="54">
        <v>0</v>
      </c>
      <c r="F25" s="78"/>
      <c r="G25" s="78"/>
    </row>
    <row r="26" spans="1:7" ht="13.5">
      <c r="A26" s="77" t="s">
        <v>42</v>
      </c>
      <c r="B26" s="54">
        <v>3.1707293500000002</v>
      </c>
      <c r="C26" s="54">
        <v>0</v>
      </c>
      <c r="D26" s="54">
        <v>0.1338098072587</v>
      </c>
      <c r="E26" s="54">
        <v>0</v>
      </c>
      <c r="F26" s="78"/>
      <c r="G26" s="78"/>
    </row>
    <row r="27" spans="1:7" ht="13.5">
      <c r="A27" s="79" t="s">
        <v>43</v>
      </c>
      <c r="B27" s="56">
        <v>283.82704756884505</v>
      </c>
      <c r="C27" s="56">
        <v>129.51907647445503</v>
      </c>
      <c r="D27" s="56">
        <v>159.77384597560243</v>
      </c>
      <c r="E27" s="56">
        <v>52.85587769911883</v>
      </c>
      <c r="F27" s="78"/>
      <c r="G27" s="78"/>
    </row>
    <row r="28" spans="1:7" ht="13.5">
      <c r="A28" s="77" t="s">
        <v>44</v>
      </c>
      <c r="B28" s="54">
        <v>-74.50448733876898</v>
      </c>
      <c r="C28" s="54">
        <v>-25.514177082034497</v>
      </c>
      <c r="D28" s="54">
        <v>-42.1966482944926</v>
      </c>
      <c r="E28" s="54">
        <v>-34.934673411026</v>
      </c>
      <c r="F28" s="78"/>
      <c r="G28" s="78"/>
    </row>
    <row r="29" spans="1:7" ht="13.5">
      <c r="A29" s="79" t="s">
        <v>17</v>
      </c>
      <c r="B29" s="56">
        <v>209.32256023007608</v>
      </c>
      <c r="C29" s="56">
        <v>104.00489939242054</v>
      </c>
      <c r="D29" s="56">
        <v>117.57719768110982</v>
      </c>
      <c r="E29" s="56">
        <v>17.92120428809283</v>
      </c>
      <c r="F29" s="78"/>
      <c r="G29" s="78"/>
    </row>
    <row r="30" spans="5:7" ht="13.5">
      <c r="E30" s="78"/>
      <c r="F30" s="78"/>
      <c r="G30" s="78"/>
    </row>
    <row r="31" spans="5:7" ht="13.5">
      <c r="E31" s="78"/>
      <c r="F31" s="78"/>
      <c r="G31" s="78"/>
    </row>
    <row r="32" spans="2:7" ht="18">
      <c r="B32" s="82"/>
      <c r="E32" s="78"/>
      <c r="F32" s="78"/>
      <c r="G32" s="78"/>
    </row>
    <row r="33" spans="2:7" ht="13.5">
      <c r="B33" s="74"/>
      <c r="E33" s="42" t="s">
        <v>132</v>
      </c>
      <c r="F33" s="78"/>
      <c r="G33" s="78"/>
    </row>
    <row r="34" spans="1:7" ht="13.5">
      <c r="A34" s="75" t="s">
        <v>152</v>
      </c>
      <c r="B34" s="83" t="s">
        <v>58</v>
      </c>
      <c r="C34" s="83" t="s">
        <v>59</v>
      </c>
      <c r="D34" s="83" t="s">
        <v>62</v>
      </c>
      <c r="E34" s="83" t="s">
        <v>105</v>
      </c>
      <c r="F34" s="78"/>
      <c r="G34" s="78"/>
    </row>
    <row r="35" spans="1:7" ht="13.5">
      <c r="A35" s="77" t="s">
        <v>36</v>
      </c>
      <c r="B35" s="54">
        <v>498.3086764099965</v>
      </c>
      <c r="C35" s="54">
        <v>334.91056329920207</v>
      </c>
      <c r="D35" s="54">
        <v>1272.3173330260272</v>
      </c>
      <c r="E35" s="54">
        <v>416.88991872611086</v>
      </c>
      <c r="F35" s="78"/>
      <c r="G35" s="78"/>
    </row>
    <row r="36" spans="1:7" ht="13.5">
      <c r="A36" s="77" t="s">
        <v>37</v>
      </c>
      <c r="B36" s="54">
        <v>-1.41257652</v>
      </c>
      <c r="C36" s="54">
        <v>-12.333130913754902</v>
      </c>
      <c r="D36" s="54">
        <v>-466.0333303014989</v>
      </c>
      <c r="E36" s="54">
        <v>-305.52000237516023</v>
      </c>
      <c r="F36" s="78"/>
      <c r="G36" s="78"/>
    </row>
    <row r="37" spans="1:7" ht="13.5">
      <c r="A37" s="79" t="s">
        <v>3</v>
      </c>
      <c r="B37" s="56">
        <v>496.8960998899965</v>
      </c>
      <c r="C37" s="56">
        <v>322.57743238544714</v>
      </c>
      <c r="D37" s="56">
        <v>806.2840027245284</v>
      </c>
      <c r="E37" s="56">
        <v>111.36991635095063</v>
      </c>
      <c r="F37" s="78"/>
      <c r="G37" s="78"/>
    </row>
    <row r="38" spans="1:7" ht="13.5">
      <c r="A38" s="77" t="s">
        <v>23</v>
      </c>
      <c r="B38" s="54">
        <v>-83.65034612</v>
      </c>
      <c r="C38" s="54">
        <v>-50.73322695899861</v>
      </c>
      <c r="D38" s="54">
        <v>-213.531386736557</v>
      </c>
      <c r="E38" s="54">
        <v>-39.8547372335438</v>
      </c>
      <c r="F38" s="78"/>
      <c r="G38" s="78"/>
    </row>
    <row r="39" spans="1:7" ht="13.5">
      <c r="A39" s="77" t="s">
        <v>38</v>
      </c>
      <c r="B39" s="54">
        <v>-55.09168597</v>
      </c>
      <c r="C39" s="54">
        <v>-23.1100247685981</v>
      </c>
      <c r="D39" s="54">
        <v>-132.6596341244894</v>
      </c>
      <c r="E39" s="54">
        <v>-26.288026199406097</v>
      </c>
      <c r="F39" s="78"/>
      <c r="G39" s="78"/>
    </row>
    <row r="40" spans="1:7" ht="13.5">
      <c r="A40" s="80" t="s">
        <v>6</v>
      </c>
      <c r="B40" s="81">
        <v>-82.02328197</v>
      </c>
      <c r="C40" s="81">
        <v>-56.9006988711975</v>
      </c>
      <c r="D40" s="81">
        <v>-184.34120686405709</v>
      </c>
      <c r="E40" s="81">
        <v>-31.8717459579545</v>
      </c>
      <c r="F40" s="78"/>
      <c r="G40" s="78"/>
    </row>
    <row r="41" spans="1:7" ht="13.5">
      <c r="A41" s="80" t="s">
        <v>7</v>
      </c>
      <c r="B41" s="81">
        <v>26.931596000000003</v>
      </c>
      <c r="C41" s="81">
        <v>33.7906741025994</v>
      </c>
      <c r="D41" s="81">
        <v>51.68157273956769</v>
      </c>
      <c r="E41" s="81">
        <v>5.5837197585484</v>
      </c>
      <c r="F41" s="78"/>
      <c r="G41" s="78"/>
    </row>
    <row r="42" spans="1:7" ht="13.5">
      <c r="A42" s="77" t="s">
        <v>25</v>
      </c>
      <c r="B42" s="54">
        <v>-28.558660149999987</v>
      </c>
      <c r="C42" s="54">
        <v>-27.623202190400505</v>
      </c>
      <c r="D42" s="54">
        <v>-80.8717526120676</v>
      </c>
      <c r="E42" s="54">
        <v>-13.5667110341377</v>
      </c>
      <c r="F42" s="78"/>
      <c r="G42" s="78"/>
    </row>
    <row r="43" spans="1:7" ht="13.5">
      <c r="A43" s="80" t="s">
        <v>26</v>
      </c>
      <c r="B43" s="81">
        <v>-72.40669559999999</v>
      </c>
      <c r="C43" s="81">
        <v>-39.5642601855178</v>
      </c>
      <c r="D43" s="81">
        <v>-104.8861481529718</v>
      </c>
      <c r="E43" s="81">
        <v>-19.030440685671</v>
      </c>
      <c r="F43" s="78"/>
      <c r="G43" s="78"/>
    </row>
    <row r="44" spans="1:7" ht="13.5">
      <c r="A44" s="80" t="s">
        <v>10</v>
      </c>
      <c r="B44" s="81">
        <v>43.848035450000005</v>
      </c>
      <c r="C44" s="81">
        <v>11.941057995117298</v>
      </c>
      <c r="D44" s="81">
        <v>24.014395540904204</v>
      </c>
      <c r="E44" s="81">
        <v>5.4637296515333</v>
      </c>
      <c r="F44" s="78"/>
      <c r="G44" s="78"/>
    </row>
    <row r="45" spans="1:7" ht="13.5">
      <c r="A45" s="77" t="s">
        <v>35</v>
      </c>
      <c r="B45" s="81">
        <v>-25.7974074</v>
      </c>
      <c r="C45" s="81">
        <v>-24.8745174944037</v>
      </c>
      <c r="D45" s="81">
        <v>-276.9556548740099</v>
      </c>
      <c r="E45" s="81">
        <v>-0.8313211619120001</v>
      </c>
      <c r="F45" s="78"/>
      <c r="G45" s="78"/>
    </row>
    <row r="46" spans="1:7" ht="13.5">
      <c r="A46" s="79" t="s">
        <v>12</v>
      </c>
      <c r="B46" s="56">
        <v>387.4483463699965</v>
      </c>
      <c r="C46" s="56">
        <v>246.96968793204482</v>
      </c>
      <c r="D46" s="56">
        <v>315.79696111396146</v>
      </c>
      <c r="E46" s="56">
        <v>70.68385795549483</v>
      </c>
      <c r="F46" s="78"/>
      <c r="G46" s="78"/>
    </row>
    <row r="47" spans="1:7" ht="13.5">
      <c r="A47" s="77" t="s">
        <v>39</v>
      </c>
      <c r="B47" s="54">
        <v>-125.39247184999999</v>
      </c>
      <c r="C47" s="54">
        <v>-69.2833600552751</v>
      </c>
      <c r="D47" s="54">
        <v>-137.23076130670478</v>
      </c>
      <c r="E47" s="54">
        <v>-30.9969766442336</v>
      </c>
      <c r="F47" s="78"/>
      <c r="G47" s="78"/>
    </row>
    <row r="48" spans="1:7" ht="13.5">
      <c r="A48" s="79" t="s">
        <v>28</v>
      </c>
      <c r="B48" s="56">
        <v>262.0558745199965</v>
      </c>
      <c r="C48" s="56">
        <v>177.68632787676972</v>
      </c>
      <c r="D48" s="56">
        <v>178.56619980725668</v>
      </c>
      <c r="E48" s="56">
        <v>39.68688131126123</v>
      </c>
      <c r="F48" s="78"/>
      <c r="G48" s="78"/>
    </row>
    <row r="49" spans="1:7" ht="13.5">
      <c r="A49" s="77" t="s">
        <v>40</v>
      </c>
      <c r="B49" s="54">
        <v>-21.649621789999998</v>
      </c>
      <c r="C49" s="54">
        <v>-24.344251678726696</v>
      </c>
      <c r="D49" s="54">
        <v>-44.594309379410696</v>
      </c>
      <c r="E49" s="54">
        <v>-13.631271396275501</v>
      </c>
      <c r="F49" s="78"/>
      <c r="G49" s="78"/>
    </row>
    <row r="50" spans="1:7" ht="13.5">
      <c r="A50" s="77" t="s">
        <v>149</v>
      </c>
      <c r="B50" s="54">
        <v>0.7783678221535</v>
      </c>
      <c r="C50" s="54">
        <v>9.999999999999999E-14</v>
      </c>
      <c r="D50" s="54">
        <v>3.0037456142556</v>
      </c>
      <c r="E50" s="54">
        <v>13.9265891435171</v>
      </c>
      <c r="F50" s="78"/>
      <c r="G50" s="78"/>
    </row>
    <row r="51" spans="1:7" ht="13.5">
      <c r="A51" s="77" t="s">
        <v>42</v>
      </c>
      <c r="B51" s="54">
        <v>0.38586615999999996</v>
      </c>
      <c r="C51" s="54">
        <v>-9.85545335E-05</v>
      </c>
      <c r="D51" s="54">
        <v>0.0227620087746</v>
      </c>
      <c r="E51" s="54">
        <v>0</v>
      </c>
      <c r="F51" s="78"/>
      <c r="G51" s="78"/>
    </row>
    <row r="52" spans="1:7" ht="13.5">
      <c r="A52" s="79" t="s">
        <v>43</v>
      </c>
      <c r="B52" s="56">
        <v>241.57048671215003</v>
      </c>
      <c r="C52" s="56">
        <v>153.34197764350964</v>
      </c>
      <c r="D52" s="56">
        <v>136.99839805087618</v>
      </c>
      <c r="E52" s="56">
        <v>39.98219905850283</v>
      </c>
      <c r="F52" s="78"/>
      <c r="G52" s="78"/>
    </row>
    <row r="53" spans="1:7" ht="13.5">
      <c r="A53" s="77" t="s">
        <v>44</v>
      </c>
      <c r="B53" s="54">
        <v>-58.029133601213005</v>
      </c>
      <c r="C53" s="54">
        <v>-30.299233786619</v>
      </c>
      <c r="D53" s="54">
        <v>-53.0144124685924</v>
      </c>
      <c r="E53" s="54">
        <v>-9.691414239875002</v>
      </c>
      <c r="F53" s="78"/>
      <c r="G53" s="78"/>
    </row>
    <row r="54" spans="1:7" ht="13.5">
      <c r="A54" s="79" t="s">
        <v>17</v>
      </c>
      <c r="B54" s="56">
        <v>183.54135311093702</v>
      </c>
      <c r="C54" s="56">
        <v>123.04274385689064</v>
      </c>
      <c r="D54" s="56">
        <v>83.98398558228378</v>
      </c>
      <c r="E54" s="56">
        <v>30.290784818627827</v>
      </c>
      <c r="F54" s="78"/>
      <c r="G54" s="78"/>
    </row>
    <row r="55" ht="6.75" customHeight="1"/>
    <row r="56" ht="13.5">
      <c r="A56" s="3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6"/>
  <sheetViews>
    <sheetView showGridLines="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9" t="s">
        <v>128</v>
      </c>
    </row>
    <row r="6" spans="2:3" ht="18">
      <c r="B6" s="61"/>
      <c r="C6" s="61">
        <f>+Balance!A6</f>
        <v>43189</v>
      </c>
    </row>
    <row r="7" spans="2:3" ht="18">
      <c r="B7" s="2"/>
      <c r="C7" s="59" t="s">
        <v>52</v>
      </c>
    </row>
    <row r="8" spans="2:8" ht="13.5">
      <c r="B8" s="74"/>
      <c r="C8" s="74"/>
      <c r="H8" s="42" t="s">
        <v>132</v>
      </c>
    </row>
    <row r="9" spans="1:8" ht="13.5">
      <c r="A9" s="75" t="str">
        <f>+Negocios!A9</f>
        <v>Marzo 2018</v>
      </c>
      <c r="B9" s="76" t="s">
        <v>58</v>
      </c>
      <c r="C9" s="76" t="s">
        <v>59</v>
      </c>
      <c r="D9" s="76" t="s">
        <v>129</v>
      </c>
      <c r="E9" s="76" t="s">
        <v>105</v>
      </c>
      <c r="F9" s="76" t="s">
        <v>159</v>
      </c>
      <c r="G9" s="76" t="s">
        <v>130</v>
      </c>
      <c r="H9" s="76" t="s">
        <v>133</v>
      </c>
    </row>
    <row r="10" spans="1:10" ht="13.5">
      <c r="A10" s="77" t="s">
        <v>36</v>
      </c>
      <c r="B10" s="54">
        <v>466.83245485000003</v>
      </c>
      <c r="C10" s="54">
        <v>199.4397891383943</v>
      </c>
      <c r="D10" s="54">
        <v>240.4420173198602</v>
      </c>
      <c r="E10" s="54">
        <v>57.593169429862904</v>
      </c>
      <c r="F10" s="54">
        <v>20.8707225483888</v>
      </c>
      <c r="G10" s="54">
        <v>64.5957697443165</v>
      </c>
      <c r="H10" s="54">
        <v>0</v>
      </c>
      <c r="J10" s="78"/>
    </row>
    <row r="11" spans="1:10" ht="13.5">
      <c r="A11" s="77" t="s">
        <v>37</v>
      </c>
      <c r="B11" s="54">
        <v>-37.01841579631199</v>
      </c>
      <c r="C11" s="54">
        <v>-14.468811979278799</v>
      </c>
      <c r="D11" s="54">
        <v>-43.130214181602405</v>
      </c>
      <c r="E11" s="54">
        <v>-9.1199312662859</v>
      </c>
      <c r="F11" s="54">
        <v>-0.8427506982499</v>
      </c>
      <c r="G11" s="54">
        <v>-0.6920196765534</v>
      </c>
      <c r="H11" s="54">
        <v>0</v>
      </c>
      <c r="J11" s="78"/>
    </row>
    <row r="12" spans="1:10" ht="13.5">
      <c r="A12" s="79" t="s">
        <v>3</v>
      </c>
      <c r="B12" s="50">
        <v>429.8140390536881</v>
      </c>
      <c r="C12" s="50">
        <v>184.97097715911548</v>
      </c>
      <c r="D12" s="50">
        <v>197.3118031382578</v>
      </c>
      <c r="E12" s="56">
        <v>48.473238163577</v>
      </c>
      <c r="F12" s="56">
        <v>20.027971850138904</v>
      </c>
      <c r="G12" s="56">
        <v>63.903750067763106</v>
      </c>
      <c r="H12" s="56">
        <v>0</v>
      </c>
      <c r="I12" s="110"/>
      <c r="J12" s="78"/>
    </row>
    <row r="13" spans="1:10" ht="13.5">
      <c r="A13" s="77" t="s">
        <v>23</v>
      </c>
      <c r="B13" s="54">
        <v>-71.3303563618698</v>
      </c>
      <c r="C13" s="54">
        <v>-34.0167626928438</v>
      </c>
      <c r="D13" s="54">
        <v>-46.411197692315206</v>
      </c>
      <c r="E13" s="54">
        <v>-12.8779493183273</v>
      </c>
      <c r="F13" s="54">
        <v>-6.415222291889299</v>
      </c>
      <c r="G13" s="54">
        <v>-9.7053771909104</v>
      </c>
      <c r="H13" s="54">
        <v>1.8984813721090177E-14</v>
      </c>
      <c r="I13" s="110"/>
      <c r="J13" s="78"/>
    </row>
    <row r="14" spans="1:10" ht="13.5">
      <c r="A14" s="77" t="s">
        <v>38</v>
      </c>
      <c r="B14" s="54">
        <v>-28.091135440000297</v>
      </c>
      <c r="C14" s="54">
        <v>-8.479647932985202</v>
      </c>
      <c r="D14" s="54">
        <v>-22.325886089555404</v>
      </c>
      <c r="E14" s="54">
        <v>-5.8959432002713</v>
      </c>
      <c r="F14" s="54">
        <v>-0.9699849438551001</v>
      </c>
      <c r="G14" s="54">
        <v>-2.2557583011237003</v>
      </c>
      <c r="H14" s="54">
        <v>0.9622776726102001</v>
      </c>
      <c r="I14" s="110"/>
      <c r="J14" s="78"/>
    </row>
    <row r="15" spans="1:10" ht="13.5">
      <c r="A15" s="80" t="s">
        <v>6</v>
      </c>
      <c r="B15" s="81">
        <v>-33.205714995337</v>
      </c>
      <c r="C15" s="81">
        <v>-11.414812829436002</v>
      </c>
      <c r="D15" s="81">
        <v>-25.033627350232702</v>
      </c>
      <c r="E15" s="81">
        <v>-5.8959432002713</v>
      </c>
      <c r="F15" s="81">
        <v>-1.2041621487376002</v>
      </c>
      <c r="G15" s="81">
        <v>-3.1841604411237</v>
      </c>
      <c r="H15" s="81">
        <v>0</v>
      </c>
      <c r="I15" s="110"/>
      <c r="J15" s="78"/>
    </row>
    <row r="16" spans="1:10" ht="13.5">
      <c r="A16" s="80" t="s">
        <v>7</v>
      </c>
      <c r="B16" s="81">
        <v>5.1145795553367</v>
      </c>
      <c r="C16" s="81">
        <v>2.9351648964507997</v>
      </c>
      <c r="D16" s="81">
        <v>2.7077412606773</v>
      </c>
      <c r="E16" s="81">
        <v>0</v>
      </c>
      <c r="F16" s="81">
        <v>0.23417720488250002</v>
      </c>
      <c r="G16" s="81">
        <v>0.92840214</v>
      </c>
      <c r="H16" s="81">
        <v>0.9622776726102001</v>
      </c>
      <c r="I16" s="110"/>
      <c r="J16" s="78"/>
    </row>
    <row r="17" spans="1:10" ht="13.5">
      <c r="A17" s="77" t="s">
        <v>25</v>
      </c>
      <c r="B17" s="54">
        <v>-43.2392209218695</v>
      </c>
      <c r="C17" s="54">
        <v>-25.537114759858596</v>
      </c>
      <c r="D17" s="54">
        <v>-24.085311602759802</v>
      </c>
      <c r="E17" s="54">
        <v>-6.982006118056</v>
      </c>
      <c r="F17" s="54">
        <v>-5.445237348034199</v>
      </c>
      <c r="G17" s="54">
        <v>-7.4496188897867</v>
      </c>
      <c r="H17" s="54">
        <v>-0.9622776726101812</v>
      </c>
      <c r="I17" s="110"/>
      <c r="J17" s="78"/>
    </row>
    <row r="18" spans="1:10" ht="13.5">
      <c r="A18" s="80" t="s">
        <v>26</v>
      </c>
      <c r="B18" s="81">
        <v>-52.0254408459448</v>
      </c>
      <c r="C18" s="81">
        <v>-26.958225699678998</v>
      </c>
      <c r="D18" s="81">
        <v>-39.3923246801902</v>
      </c>
      <c r="E18" s="81">
        <v>-6.8870153706713</v>
      </c>
      <c r="F18" s="81">
        <v>-5.7341456187354</v>
      </c>
      <c r="G18" s="81">
        <v>-8.3770914962115</v>
      </c>
      <c r="H18" s="81">
        <v>7.298422185944917</v>
      </c>
      <c r="I18" s="110"/>
      <c r="J18" s="78"/>
    </row>
    <row r="19" spans="1:10" ht="13.5">
      <c r="A19" s="80" t="s">
        <v>10</v>
      </c>
      <c r="B19" s="81">
        <v>8.786219924075299</v>
      </c>
      <c r="C19" s="81">
        <v>1.4211109398204</v>
      </c>
      <c r="D19" s="81">
        <v>15.3070130774304</v>
      </c>
      <c r="E19" s="81">
        <v>-0.09499074738469998</v>
      </c>
      <c r="F19" s="81">
        <v>0.2889082707012</v>
      </c>
      <c r="G19" s="81">
        <v>0.9274726064248</v>
      </c>
      <c r="H19" s="81">
        <v>-8.260699858555098</v>
      </c>
      <c r="I19" s="110"/>
      <c r="J19" s="78"/>
    </row>
    <row r="20" spans="1:10" ht="13.5">
      <c r="A20" s="77" t="s">
        <v>35</v>
      </c>
      <c r="B20" s="81">
        <v>-116.3640265737593</v>
      </c>
      <c r="C20" s="81">
        <v>-6.151589657556699</v>
      </c>
      <c r="D20" s="81">
        <v>-36.3464968934995</v>
      </c>
      <c r="E20" s="81">
        <v>-0.2938504727014</v>
      </c>
      <c r="F20" s="81">
        <v>-0.18265365980749998</v>
      </c>
      <c r="G20" s="81">
        <v>-0.9355960030225999</v>
      </c>
      <c r="H20" s="81">
        <v>0</v>
      </c>
      <c r="I20" s="110"/>
      <c r="J20" s="78"/>
    </row>
    <row r="21" spans="1:10" ht="13.5">
      <c r="A21" s="79" t="s">
        <v>12</v>
      </c>
      <c r="B21" s="56">
        <v>242.1196561180589</v>
      </c>
      <c r="C21" s="56">
        <v>144.802624808715</v>
      </c>
      <c r="D21" s="56">
        <v>114.55410855244308</v>
      </c>
      <c r="E21" s="56">
        <v>35.3014383725483</v>
      </c>
      <c r="F21" s="56">
        <v>13.430095898442104</v>
      </c>
      <c r="G21" s="56">
        <v>53.262776873830106</v>
      </c>
      <c r="H21" s="56">
        <v>0</v>
      </c>
      <c r="I21" s="110"/>
      <c r="J21" s="78"/>
    </row>
    <row r="22" spans="1:10" ht="13.5">
      <c r="A22" s="77" t="s">
        <v>39</v>
      </c>
      <c r="B22" s="54">
        <v>-81.4980586517938</v>
      </c>
      <c r="C22" s="54">
        <v>-39.26121973724489</v>
      </c>
      <c r="D22" s="54">
        <v>-98.44029445389869</v>
      </c>
      <c r="E22" s="54">
        <v>-8.127372634918101</v>
      </c>
      <c r="F22" s="54">
        <v>-5.8083986173433</v>
      </c>
      <c r="G22" s="54">
        <v>-26.1920358760991</v>
      </c>
      <c r="H22" s="54">
        <v>0</v>
      </c>
      <c r="I22" s="110"/>
      <c r="J22" s="78"/>
    </row>
    <row r="23" spans="1:10" ht="13.5">
      <c r="A23" s="79" t="s">
        <v>28</v>
      </c>
      <c r="B23" s="56">
        <v>160.62159746626514</v>
      </c>
      <c r="C23" s="56">
        <v>105.5414050714701</v>
      </c>
      <c r="D23" s="56">
        <v>16.11381409854439</v>
      </c>
      <c r="E23" s="56">
        <v>27.174065737630198</v>
      </c>
      <c r="F23" s="56">
        <v>7.621697281098805</v>
      </c>
      <c r="G23" s="56">
        <v>27.070740997731008</v>
      </c>
      <c r="H23" s="56">
        <v>0</v>
      </c>
      <c r="I23" s="110"/>
      <c r="J23" s="78"/>
    </row>
    <row r="24" spans="1:10" ht="13.5">
      <c r="A24" s="77" t="s">
        <v>40</v>
      </c>
      <c r="B24" s="54">
        <v>-14.960867759280898</v>
      </c>
      <c r="C24" s="54">
        <v>-10.437516306011</v>
      </c>
      <c r="D24" s="54">
        <v>-6.7859894631419</v>
      </c>
      <c r="E24" s="54">
        <v>-8.3951226758307</v>
      </c>
      <c r="F24" s="54">
        <v>-4.822989520140898</v>
      </c>
      <c r="G24" s="54">
        <v>-3.0053274026140997</v>
      </c>
      <c r="H24" s="54">
        <v>0</v>
      </c>
      <c r="I24" s="110"/>
      <c r="J24" s="78"/>
    </row>
    <row r="25" spans="1:10" ht="13.5">
      <c r="A25" s="77" t="s">
        <v>41</v>
      </c>
      <c r="B25" s="54">
        <v>2.3724968469424</v>
      </c>
      <c r="C25" s="54">
        <v>-0.1732498838119</v>
      </c>
      <c r="D25" s="54">
        <v>-2.5344545017794</v>
      </c>
      <c r="E25" s="54">
        <v>9.8458903684431</v>
      </c>
      <c r="F25" s="54">
        <v>0</v>
      </c>
      <c r="G25" s="54">
        <v>-0.0016194999999999998</v>
      </c>
      <c r="H25" s="54">
        <v>0</v>
      </c>
      <c r="I25" s="110"/>
      <c r="J25" s="78"/>
    </row>
    <row r="26" spans="1:10" ht="13.5">
      <c r="A26" s="77" t="s">
        <v>42</v>
      </c>
      <c r="B26" s="54">
        <v>0</v>
      </c>
      <c r="C26" s="54">
        <v>0</v>
      </c>
      <c r="D26" s="54">
        <v>0.001302857329</v>
      </c>
      <c r="E26" s="54">
        <v>0</v>
      </c>
      <c r="F26" s="54">
        <v>0</v>
      </c>
      <c r="G26" s="54">
        <v>0</v>
      </c>
      <c r="H26" s="54">
        <v>0</v>
      </c>
      <c r="I26" s="110"/>
      <c r="J26" s="78"/>
    </row>
    <row r="27" spans="1:10" ht="13.5">
      <c r="A27" s="79" t="s">
        <v>43</v>
      </c>
      <c r="B27" s="56">
        <v>148.03322655392665</v>
      </c>
      <c r="C27" s="56">
        <v>94.93063888164718</v>
      </c>
      <c r="D27" s="56">
        <v>6.794672990952089</v>
      </c>
      <c r="E27" s="56">
        <v>28.624833430242596</v>
      </c>
      <c r="F27" s="56">
        <v>2.7987077609579067</v>
      </c>
      <c r="G27" s="56">
        <v>24.063794095116908</v>
      </c>
      <c r="H27" s="56">
        <v>0</v>
      </c>
      <c r="I27" s="110"/>
      <c r="J27" s="78"/>
    </row>
    <row r="28" spans="1:10" ht="13.5">
      <c r="A28" s="77" t="s">
        <v>44</v>
      </c>
      <c r="B28" s="54">
        <v>-39.8075300848374</v>
      </c>
      <c r="C28" s="54">
        <v>-18.8970804135163</v>
      </c>
      <c r="D28" s="54">
        <v>19.496968965886</v>
      </c>
      <c r="E28" s="54">
        <v>-16.8648223155413</v>
      </c>
      <c r="F28" s="54">
        <v>1.1662026825018001</v>
      </c>
      <c r="G28" s="54">
        <v>-6.5382482784592</v>
      </c>
      <c r="H28" s="54">
        <v>0</v>
      </c>
      <c r="I28" s="110"/>
      <c r="J28" s="78"/>
    </row>
    <row r="29" spans="1:10" ht="13.5">
      <c r="A29" s="79" t="s">
        <v>17</v>
      </c>
      <c r="B29" s="56">
        <v>108.22569646908926</v>
      </c>
      <c r="C29" s="56">
        <v>76.03355846813088</v>
      </c>
      <c r="D29" s="56">
        <v>26.29164195683809</v>
      </c>
      <c r="E29" s="56">
        <v>11.760011114701296</v>
      </c>
      <c r="F29" s="56">
        <v>3.964910443459707</v>
      </c>
      <c r="G29" s="56">
        <v>17.525545816657708</v>
      </c>
      <c r="H29" s="56">
        <v>0</v>
      </c>
      <c r="I29" s="110"/>
      <c r="J29" s="78"/>
    </row>
    <row r="30" spans="8:10" ht="13.5">
      <c r="H30" s="78"/>
      <c r="J30" s="78"/>
    </row>
    <row r="31" spans="8:10" ht="13.5">
      <c r="H31" s="78"/>
      <c r="J31" s="78"/>
    </row>
    <row r="32" spans="2:10" ht="18">
      <c r="B32" s="61"/>
      <c r="C32" s="82"/>
      <c r="H32" s="78"/>
      <c r="J32" s="78"/>
    </row>
    <row r="33" spans="2:10" ht="13.5">
      <c r="B33" s="74"/>
      <c r="H33" s="42" t="s">
        <v>132</v>
      </c>
      <c r="J33" s="78"/>
    </row>
    <row r="34" spans="1:10" ht="13.5">
      <c r="A34" s="116" t="str">
        <f>+'Generación y Clientes'!A34</f>
        <v>Marzo 2017 * </v>
      </c>
      <c r="B34" s="76" t="s">
        <v>58</v>
      </c>
      <c r="C34" s="76" t="s">
        <v>59</v>
      </c>
      <c r="D34" s="76" t="s">
        <v>129</v>
      </c>
      <c r="E34" s="76" t="s">
        <v>105</v>
      </c>
      <c r="F34" s="76" t="s">
        <v>159</v>
      </c>
      <c r="G34" s="76" t="s">
        <v>130</v>
      </c>
      <c r="H34" s="76" t="s">
        <v>133</v>
      </c>
      <c r="J34" s="78"/>
    </row>
    <row r="35" spans="1:10" ht="13.5">
      <c r="A35" s="77" t="s">
        <v>36</v>
      </c>
      <c r="B35" s="54">
        <v>452.79663916000004</v>
      </c>
      <c r="C35" s="54">
        <v>164.2287493162855</v>
      </c>
      <c r="D35" s="54">
        <v>271.82733821145985</v>
      </c>
      <c r="E35" s="54">
        <v>12.6947606189983</v>
      </c>
      <c r="F35" s="54">
        <v>25.665689560513396</v>
      </c>
      <c r="G35" s="54">
        <v>33.610049152889694</v>
      </c>
      <c r="H35" s="54">
        <v>0</v>
      </c>
      <c r="J35" s="78"/>
    </row>
    <row r="36" spans="1:10" ht="13.5">
      <c r="A36" s="77" t="s">
        <v>37</v>
      </c>
      <c r="B36" s="54">
        <v>-41.60973970999999</v>
      </c>
      <c r="C36" s="54">
        <v>-10.37846695192066</v>
      </c>
      <c r="D36" s="54">
        <v>-49.4686675528849</v>
      </c>
      <c r="E36" s="54">
        <v>-1.0936735916669003</v>
      </c>
      <c r="F36" s="54">
        <v>-0.6790275387376999</v>
      </c>
      <c r="G36" s="54">
        <v>-0.2019243397791</v>
      </c>
      <c r="H36" s="54">
        <v>0</v>
      </c>
      <c r="J36" s="78"/>
    </row>
    <row r="37" spans="1:10" ht="13.5">
      <c r="A37" s="79" t="s">
        <v>3</v>
      </c>
      <c r="B37" s="56">
        <v>411.18689945</v>
      </c>
      <c r="C37" s="56">
        <v>153.85028236436486</v>
      </c>
      <c r="D37" s="56">
        <v>222.35867065857497</v>
      </c>
      <c r="E37" s="56">
        <v>11.601087027331399</v>
      </c>
      <c r="F37" s="56">
        <v>24.986662021775697</v>
      </c>
      <c r="G37" s="56">
        <v>33.4081248131106</v>
      </c>
      <c r="H37" s="56">
        <v>0</v>
      </c>
      <c r="J37" s="78"/>
    </row>
    <row r="38" spans="1:10" ht="13.5">
      <c r="A38" s="77" t="s">
        <v>23</v>
      </c>
      <c r="B38" s="54">
        <v>-62.7482779942887</v>
      </c>
      <c r="C38" s="54">
        <v>-32.49275600595165</v>
      </c>
      <c r="D38" s="54">
        <v>-57.55381601724551</v>
      </c>
      <c r="E38" s="54">
        <v>-2.7828653653791</v>
      </c>
      <c r="F38" s="54">
        <v>-4.4905501157721</v>
      </c>
      <c r="G38" s="54">
        <v>-5.8033082182865</v>
      </c>
      <c r="H38" s="54">
        <v>2.5757174171303632E-14</v>
      </c>
      <c r="J38" s="78"/>
    </row>
    <row r="39" spans="1:10" ht="13.5">
      <c r="A39" s="77" t="s">
        <v>38</v>
      </c>
      <c r="B39" s="54">
        <v>-25.5016538651991</v>
      </c>
      <c r="C39" s="54">
        <v>-6.4701343211901605</v>
      </c>
      <c r="D39" s="54">
        <v>-28.2533126139527</v>
      </c>
      <c r="E39" s="54">
        <v>-0.09316545252160001</v>
      </c>
      <c r="F39" s="54">
        <v>-0.6148433069043</v>
      </c>
      <c r="G39" s="54">
        <v>-1.6498306005692</v>
      </c>
      <c r="H39" s="54">
        <v>0</v>
      </c>
      <c r="J39" s="78"/>
    </row>
    <row r="40" spans="1:10" ht="13.5">
      <c r="A40" s="80" t="s">
        <v>6</v>
      </c>
      <c r="B40" s="81">
        <v>-27.5656538651991</v>
      </c>
      <c r="C40" s="81">
        <v>-10.84976328745584</v>
      </c>
      <c r="D40" s="81">
        <v>-31.4630801210378</v>
      </c>
      <c r="E40" s="81">
        <v>-0.09316545252160001</v>
      </c>
      <c r="F40" s="81">
        <v>-0.6148433069043</v>
      </c>
      <c r="G40" s="81">
        <v>-1.6498306005692</v>
      </c>
      <c r="H40" s="81">
        <v>0</v>
      </c>
      <c r="J40" s="78"/>
    </row>
    <row r="41" spans="1:10" ht="13.5">
      <c r="A41" s="80" t="s">
        <v>7</v>
      </c>
      <c r="B41" s="81">
        <v>2.064</v>
      </c>
      <c r="C41" s="81">
        <v>4.379628966265679</v>
      </c>
      <c r="D41" s="81">
        <v>3.2097675070850995</v>
      </c>
      <c r="E41" s="81">
        <v>0</v>
      </c>
      <c r="F41" s="81">
        <v>0</v>
      </c>
      <c r="G41" s="81">
        <v>0</v>
      </c>
      <c r="H41" s="81">
        <v>0</v>
      </c>
      <c r="J41" s="78"/>
    </row>
    <row r="42" spans="1:10" ht="13.5">
      <c r="A42" s="77" t="s">
        <v>25</v>
      </c>
      <c r="B42" s="54">
        <v>-37.246624129089604</v>
      </c>
      <c r="C42" s="54">
        <v>-26.022621684761486</v>
      </c>
      <c r="D42" s="54">
        <v>-29.300503403292808</v>
      </c>
      <c r="E42" s="54">
        <v>-2.6896999128575</v>
      </c>
      <c r="F42" s="54">
        <v>-3.8757068088678004</v>
      </c>
      <c r="G42" s="54">
        <v>-4.1534776177173</v>
      </c>
      <c r="H42" s="54">
        <v>2.5757174171303632E-14</v>
      </c>
      <c r="J42" s="78"/>
    </row>
    <row r="43" spans="1:10" ht="13.5">
      <c r="A43" s="80" t="s">
        <v>26</v>
      </c>
      <c r="B43" s="81">
        <v>-48.4836616947454</v>
      </c>
      <c r="C43" s="81">
        <v>-26.43921556236503</v>
      </c>
      <c r="D43" s="81">
        <v>-47.523820056333406</v>
      </c>
      <c r="E43" s="81">
        <v>-2.6896999128575</v>
      </c>
      <c r="F43" s="81">
        <v>-3.8757068088678004</v>
      </c>
      <c r="G43" s="81">
        <v>-5.0147975545919</v>
      </c>
      <c r="H43" s="81">
        <v>6.446984550000023</v>
      </c>
      <c r="J43" s="78"/>
    </row>
    <row r="44" spans="1:10" ht="13.5">
      <c r="A44" s="80" t="s">
        <v>10</v>
      </c>
      <c r="B44" s="81">
        <v>11.237037565655799</v>
      </c>
      <c r="C44" s="81">
        <v>0.4165938776035442</v>
      </c>
      <c r="D44" s="81">
        <v>18.223316653040598</v>
      </c>
      <c r="E44" s="81">
        <v>0</v>
      </c>
      <c r="F44" s="81">
        <v>0</v>
      </c>
      <c r="G44" s="81">
        <v>0.8613199368746</v>
      </c>
      <c r="H44" s="81">
        <v>-6.446984549999997</v>
      </c>
      <c r="J44" s="78"/>
    </row>
    <row r="45" spans="1:10" ht="13.5">
      <c r="A45" s="77" t="s">
        <v>35</v>
      </c>
      <c r="B45" s="81">
        <v>-117.71213846</v>
      </c>
      <c r="C45" s="81">
        <v>-5.145557736703213</v>
      </c>
      <c r="D45" s="81">
        <v>-37.8173210967577</v>
      </c>
      <c r="E45" s="81">
        <v>-0.1064484216127</v>
      </c>
      <c r="F45" s="81">
        <v>-0.11853379027159999</v>
      </c>
      <c r="G45" s="81">
        <v>-0.8830359337886</v>
      </c>
      <c r="H45" s="81">
        <v>0</v>
      </c>
      <c r="J45" s="78"/>
    </row>
    <row r="46" spans="1:10" ht="13.5">
      <c r="A46" s="79" t="s">
        <v>12</v>
      </c>
      <c r="B46" s="56">
        <v>230.72648299571134</v>
      </c>
      <c r="C46" s="56">
        <v>116.21196862171001</v>
      </c>
      <c r="D46" s="56">
        <v>126.98753354457173</v>
      </c>
      <c r="E46" s="56">
        <v>8.711773240339598</v>
      </c>
      <c r="F46" s="56">
        <v>20.377578115732</v>
      </c>
      <c r="G46" s="56">
        <v>26.721780661035496</v>
      </c>
      <c r="H46" s="56">
        <v>0</v>
      </c>
      <c r="J46" s="78"/>
    </row>
    <row r="47" spans="1:10" ht="13.5">
      <c r="A47" s="77" t="s">
        <v>39</v>
      </c>
      <c r="B47" s="54">
        <v>-84.3147992587</v>
      </c>
      <c r="C47" s="54">
        <v>-37.346266986971855</v>
      </c>
      <c r="D47" s="54">
        <v>-104.08540590148509</v>
      </c>
      <c r="E47" s="54">
        <v>-2.5272998169386</v>
      </c>
      <c r="F47" s="54">
        <v>-7.080476983598301</v>
      </c>
      <c r="G47" s="54">
        <v>-8.2234976635976</v>
      </c>
      <c r="H47" s="54">
        <v>0.00047182446808437814</v>
      </c>
      <c r="J47" s="78"/>
    </row>
    <row r="48" spans="1:10" ht="13.5">
      <c r="A48" s="79" t="s">
        <v>28</v>
      </c>
      <c r="B48" s="56">
        <v>146.41168373701134</v>
      </c>
      <c r="C48" s="56">
        <v>78.86570163473816</v>
      </c>
      <c r="D48" s="56">
        <v>22.902127643086644</v>
      </c>
      <c r="E48" s="56">
        <v>6.184473423400998</v>
      </c>
      <c r="F48" s="56">
        <v>13.297101132133697</v>
      </c>
      <c r="G48" s="56">
        <v>18.498282997437897</v>
      </c>
      <c r="H48" s="56">
        <v>0.00047182446805527436</v>
      </c>
      <c r="J48" s="78"/>
    </row>
    <row r="49" spans="1:10" ht="13.5">
      <c r="A49" s="77" t="s">
        <v>40</v>
      </c>
      <c r="B49" s="54">
        <v>-15.566859644108499</v>
      </c>
      <c r="C49" s="54">
        <v>-5.4007949325395455</v>
      </c>
      <c r="D49" s="54">
        <v>-5.615751708774104</v>
      </c>
      <c r="E49" s="54">
        <v>-1.9365749316517</v>
      </c>
      <c r="F49" s="54">
        <v>-2.0392710471168</v>
      </c>
      <c r="G49" s="54">
        <v>-0.5515765912163999</v>
      </c>
      <c r="H49" s="54">
        <v>5.4569682106375695E-15</v>
      </c>
      <c r="J49" s="78"/>
    </row>
    <row r="50" spans="1:10" ht="13.5">
      <c r="A50" s="77" t="s">
        <v>41</v>
      </c>
      <c r="B50" s="54">
        <v>2.3103750692519003</v>
      </c>
      <c r="C50" s="54">
        <v>-0.194916756625</v>
      </c>
      <c r="D50" s="54">
        <v>-4.4664749802340005</v>
      </c>
      <c r="E50" s="54">
        <v>7.754552079795601</v>
      </c>
      <c r="F50" s="54">
        <v>0</v>
      </c>
      <c r="G50" s="54">
        <v>-0.0016665</v>
      </c>
      <c r="H50" s="54">
        <v>0</v>
      </c>
      <c r="J50" s="78"/>
    </row>
    <row r="51" spans="1:10" ht="13.5">
      <c r="A51" s="77" t="s">
        <v>42</v>
      </c>
      <c r="B51" s="54">
        <v>0.00907733</v>
      </c>
      <c r="C51" s="54">
        <v>0</v>
      </c>
      <c r="D51" s="54">
        <v>0.0003765981886</v>
      </c>
      <c r="E51" s="54">
        <v>0</v>
      </c>
      <c r="F51" s="54">
        <v>0</v>
      </c>
      <c r="G51" s="54">
        <v>0</v>
      </c>
      <c r="H51" s="54">
        <v>0</v>
      </c>
      <c r="J51" s="78"/>
    </row>
    <row r="52" spans="1:10" ht="13.5">
      <c r="A52" s="79" t="s">
        <v>43</v>
      </c>
      <c r="B52" s="56">
        <v>133.16427649215476</v>
      </c>
      <c r="C52" s="56">
        <v>73.26998994557361</v>
      </c>
      <c r="D52" s="56">
        <v>12.820277552267138</v>
      </c>
      <c r="E52" s="56">
        <v>12.002450571544898</v>
      </c>
      <c r="F52" s="56">
        <v>11.257830085016897</v>
      </c>
      <c r="G52" s="56">
        <v>17.9450399062215</v>
      </c>
      <c r="H52" s="56">
        <v>0.0004718244680607313</v>
      </c>
      <c r="J52" s="78"/>
    </row>
    <row r="53" spans="1:10" ht="13.5">
      <c r="A53" s="77" t="s">
        <v>44</v>
      </c>
      <c r="B53" s="54">
        <v>-36.423392229899505</v>
      </c>
      <c r="C53" s="54">
        <v>-14.890187502267358</v>
      </c>
      <c r="D53" s="54">
        <v>-5.855060076783901</v>
      </c>
      <c r="E53" s="54">
        <v>-1.0453240743280998</v>
      </c>
      <c r="F53" s="54">
        <v>-4.1439697985845</v>
      </c>
      <c r="G53" s="54">
        <v>-4.9601221544489</v>
      </c>
      <c r="H53" s="54">
        <v>2.3057329963194207E-07</v>
      </c>
      <c r="J53" s="78"/>
    </row>
    <row r="54" spans="1:10" ht="13.5">
      <c r="A54" s="79" t="s">
        <v>17</v>
      </c>
      <c r="B54" s="56">
        <v>96.74088426225525</v>
      </c>
      <c r="C54" s="56">
        <v>58.379802443306254</v>
      </c>
      <c r="D54" s="56">
        <v>6.965217475483237</v>
      </c>
      <c r="E54" s="56">
        <v>10.957126497216798</v>
      </c>
      <c r="F54" s="56">
        <v>7.113860286432397</v>
      </c>
      <c r="G54" s="56">
        <v>12.984917751772599</v>
      </c>
      <c r="H54" s="56">
        <v>0.00047205504136036325</v>
      </c>
      <c r="J54" s="78"/>
    </row>
    <row r="55" ht="5.25" customHeight="1"/>
    <row r="56" ht="13.5">
      <c r="A56" s="37" t="s">
        <v>154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6"/>
  <sheetViews>
    <sheetView showGridLines="0" zoomScalePageLayoutView="0" workbookViewId="0" topLeftCell="A1">
      <selection activeCell="A7" sqref="A7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9" t="s">
        <v>131</v>
      </c>
    </row>
    <row r="6" spans="2:3" ht="18.75">
      <c r="B6" s="61"/>
      <c r="C6" s="61">
        <f>+Balance!A6</f>
        <v>43189</v>
      </c>
    </row>
    <row r="7" spans="2:3" ht="18.75">
      <c r="B7" s="2"/>
      <c r="C7" s="59" t="s">
        <v>52</v>
      </c>
    </row>
    <row r="8" spans="2:6" ht="12.75">
      <c r="B8" s="74"/>
      <c r="C8" s="74"/>
      <c r="F8" s="42" t="s">
        <v>132</v>
      </c>
    </row>
    <row r="9" spans="1:6" ht="13.5">
      <c r="A9" s="75" t="str">
        <f>+Negocios!A9</f>
        <v>Marzo 2018</v>
      </c>
      <c r="B9" s="76" t="s">
        <v>58</v>
      </c>
      <c r="C9" s="76" t="s">
        <v>59</v>
      </c>
      <c r="D9" s="76" t="s">
        <v>60</v>
      </c>
      <c r="E9" s="76" t="s">
        <v>105</v>
      </c>
      <c r="F9" s="76" t="s">
        <v>139</v>
      </c>
    </row>
    <row r="10" spans="1:6" ht="13.5">
      <c r="A10" s="77" t="s">
        <v>36</v>
      </c>
      <c r="B10" s="54">
        <v>3395.23450543316</v>
      </c>
      <c r="C10" s="54">
        <v>1602.1679054965484</v>
      </c>
      <c r="D10" s="54">
        <v>488.70250358692886</v>
      </c>
      <c r="E10" s="54">
        <v>189.8120205949368</v>
      </c>
      <c r="F10" s="54">
        <v>-21.506537773475983</v>
      </c>
    </row>
    <row r="11" spans="1:6" ht="13.5">
      <c r="A11" s="77" t="s">
        <v>37</v>
      </c>
      <c r="B11" s="54">
        <v>-2797.41383404</v>
      </c>
      <c r="C11" s="54">
        <v>-1294.7080082975324</v>
      </c>
      <c r="D11" s="54">
        <v>-357.9545569633652</v>
      </c>
      <c r="E11" s="54">
        <v>-146.421218323955</v>
      </c>
      <c r="F11" s="54">
        <v>21.49923320460692</v>
      </c>
    </row>
    <row r="12" spans="1:8" ht="13.5">
      <c r="A12" s="79" t="s">
        <v>3</v>
      </c>
      <c r="B12" s="50">
        <v>597.82067139316</v>
      </c>
      <c r="C12" s="50">
        <v>307.45989719901604</v>
      </c>
      <c r="D12" s="50">
        <v>130.74794662356368</v>
      </c>
      <c r="E12" s="50">
        <v>43.390802270981794</v>
      </c>
      <c r="F12" s="50">
        <v>-0.007304568869063388</v>
      </c>
      <c r="G12" s="110"/>
      <c r="H12" s="78"/>
    </row>
    <row r="13" spans="1:8" ht="13.5">
      <c r="A13" s="77" t="s">
        <v>23</v>
      </c>
      <c r="B13" s="54">
        <v>-166.52886450816</v>
      </c>
      <c r="C13" s="54">
        <v>-115.63939380405631</v>
      </c>
      <c r="D13" s="54">
        <v>-32.4461026814435</v>
      </c>
      <c r="E13" s="54">
        <v>-11.1029515213317</v>
      </c>
      <c r="F13" s="54">
        <v>0.007304568870785566</v>
      </c>
      <c r="G13" s="110"/>
      <c r="H13" s="78"/>
    </row>
    <row r="14" spans="1:8" ht="13.5">
      <c r="A14" s="77" t="s">
        <v>38</v>
      </c>
      <c r="B14" s="54">
        <v>-67.9753956325</v>
      </c>
      <c r="C14" s="54">
        <v>-30.133353189222298</v>
      </c>
      <c r="D14" s="54">
        <v>-4.8046572345223995</v>
      </c>
      <c r="E14" s="54">
        <v>-1.9771459143726</v>
      </c>
      <c r="F14" s="54">
        <v>0</v>
      </c>
      <c r="G14" s="110"/>
      <c r="H14" s="78"/>
    </row>
    <row r="15" spans="1:8" ht="13.5">
      <c r="A15" s="80" t="s">
        <v>6</v>
      </c>
      <c r="B15" s="81">
        <v>-70.9868505111</v>
      </c>
      <c r="C15" s="81">
        <v>-31.6892828075584</v>
      </c>
      <c r="D15" s="81">
        <v>-8.2068843062691</v>
      </c>
      <c r="E15" s="81">
        <v>-1.9771459143726</v>
      </c>
      <c r="F15" s="81">
        <v>0</v>
      </c>
      <c r="G15" s="110"/>
      <c r="H15" s="78"/>
    </row>
    <row r="16" spans="1:8" ht="13.5">
      <c r="A16" s="80" t="s">
        <v>7</v>
      </c>
      <c r="B16" s="81">
        <v>3.0114548786</v>
      </c>
      <c r="C16" s="81">
        <v>1.5559296183360998</v>
      </c>
      <c r="D16" s="81">
        <v>3.4022270717467</v>
      </c>
      <c r="E16" s="81">
        <v>0</v>
      </c>
      <c r="F16" s="81">
        <v>0</v>
      </c>
      <c r="G16" s="110"/>
      <c r="H16" s="78"/>
    </row>
    <row r="17" spans="1:8" ht="13.5">
      <c r="A17" s="77" t="s">
        <v>25</v>
      </c>
      <c r="B17" s="54">
        <v>-98.55346887566002</v>
      </c>
      <c r="C17" s="54">
        <v>-85.506040614834</v>
      </c>
      <c r="D17" s="54">
        <v>-27.6414454469211</v>
      </c>
      <c r="E17" s="54">
        <v>-9.1258056069591</v>
      </c>
      <c r="F17" s="54">
        <v>0.007304568870785566</v>
      </c>
      <c r="G17" s="110"/>
      <c r="H17" s="78"/>
    </row>
    <row r="18" spans="1:8" ht="13.5">
      <c r="A18" s="80" t="s">
        <v>26</v>
      </c>
      <c r="B18" s="81">
        <v>-119.28539410446001</v>
      </c>
      <c r="C18" s="81">
        <v>-101.0804141058052</v>
      </c>
      <c r="D18" s="81">
        <v>-30.0177045689582</v>
      </c>
      <c r="E18" s="81">
        <v>-9.085838589070699</v>
      </c>
      <c r="F18" s="81">
        <v>6.556806928870792</v>
      </c>
      <c r="G18" s="110"/>
      <c r="H18" s="78"/>
    </row>
    <row r="19" spans="1:8" ht="13.5">
      <c r="A19" s="80" t="s">
        <v>10</v>
      </c>
      <c r="B19" s="81">
        <v>20.731925228799998</v>
      </c>
      <c r="C19" s="81">
        <v>15.574373490971201</v>
      </c>
      <c r="D19" s="81">
        <v>2.3762591220371</v>
      </c>
      <c r="E19" s="81">
        <v>-0.0399670178884</v>
      </c>
      <c r="F19" s="81">
        <v>-6.549502360000006</v>
      </c>
      <c r="G19" s="110"/>
      <c r="H19" s="78"/>
    </row>
    <row r="20" spans="1:8" ht="13.5">
      <c r="A20" s="77" t="s">
        <v>35</v>
      </c>
      <c r="B20" s="81">
        <v>-206.5031701817</v>
      </c>
      <c r="C20" s="81">
        <v>-42.572315997687596</v>
      </c>
      <c r="D20" s="81">
        <v>-1.0088411409769</v>
      </c>
      <c r="E20" s="81">
        <v>-0.0126988682855</v>
      </c>
      <c r="F20" s="81">
        <v>0</v>
      </c>
      <c r="G20" s="110"/>
      <c r="H20" s="78"/>
    </row>
    <row r="21" spans="1:8" ht="13.5">
      <c r="A21" s="79" t="s">
        <v>12</v>
      </c>
      <c r="B21" s="56">
        <v>224.78863670329991</v>
      </c>
      <c r="C21" s="56">
        <v>149.24818739727215</v>
      </c>
      <c r="D21" s="56">
        <v>97.29300280114327</v>
      </c>
      <c r="E21" s="56">
        <v>32.27515188136459</v>
      </c>
      <c r="F21" s="56">
        <v>1.7221779557985428E-12</v>
      </c>
      <c r="G21" s="110"/>
      <c r="H21" s="78"/>
    </row>
    <row r="22" spans="1:8" ht="13.5">
      <c r="A22" s="77" t="s">
        <v>39</v>
      </c>
      <c r="B22" s="54">
        <v>-130.408895286</v>
      </c>
      <c r="C22" s="54">
        <v>-57.35335397136671</v>
      </c>
      <c r="D22" s="54">
        <v>-23.3592982403285</v>
      </c>
      <c r="E22" s="54">
        <v>-5.6994459483615</v>
      </c>
      <c r="F22" s="54">
        <v>0</v>
      </c>
      <c r="G22" s="110"/>
      <c r="H22" s="78"/>
    </row>
    <row r="23" spans="1:8" ht="13.5">
      <c r="A23" s="79" t="s">
        <v>28</v>
      </c>
      <c r="B23" s="56">
        <v>94.37974141729993</v>
      </c>
      <c r="C23" s="56">
        <v>91.89483342590543</v>
      </c>
      <c r="D23" s="56">
        <v>73.93370456081477</v>
      </c>
      <c r="E23" s="56">
        <v>26.575705933003093</v>
      </c>
      <c r="F23" s="56">
        <v>1.7221779557985428E-12</v>
      </c>
      <c r="G23" s="110"/>
      <c r="H23" s="78"/>
    </row>
    <row r="24" spans="1:8" ht="13.5">
      <c r="A24" s="77" t="s">
        <v>40</v>
      </c>
      <c r="B24" s="54">
        <v>-16.2224037073</v>
      </c>
      <c r="C24" s="54">
        <v>-2.9037462111338</v>
      </c>
      <c r="D24" s="54">
        <v>-6.893302173328401</v>
      </c>
      <c r="E24" s="54">
        <v>-11.8673404081225</v>
      </c>
      <c r="F24" s="54">
        <v>0</v>
      </c>
      <c r="G24" s="110"/>
      <c r="H24" s="78"/>
    </row>
    <row r="25" spans="1:8" ht="13.5">
      <c r="A25" s="77" t="s">
        <v>41</v>
      </c>
      <c r="B25" s="54">
        <v>0.9440822449999999</v>
      </c>
      <c r="C25" s="54">
        <v>0</v>
      </c>
      <c r="D25" s="54">
        <v>0</v>
      </c>
      <c r="E25" s="54">
        <v>0</v>
      </c>
      <c r="F25" s="54">
        <v>0</v>
      </c>
      <c r="G25" s="110"/>
      <c r="H25" s="78"/>
    </row>
    <row r="26" spans="1:8" ht="13.5">
      <c r="A26" s="77" t="s">
        <v>42</v>
      </c>
      <c r="B26" s="54">
        <v>0</v>
      </c>
      <c r="C26" s="54">
        <v>1.3058411453315</v>
      </c>
      <c r="D26" s="54">
        <v>0</v>
      </c>
      <c r="E26" s="54">
        <v>0</v>
      </c>
      <c r="F26" s="54">
        <v>0</v>
      </c>
      <c r="G26" s="110"/>
      <c r="H26" s="78"/>
    </row>
    <row r="27" spans="1:8" ht="13.5">
      <c r="A27" s="79" t="s">
        <v>43</v>
      </c>
      <c r="B27" s="56">
        <v>79.10141995499993</v>
      </c>
      <c r="C27" s="56">
        <v>90.29692836010312</v>
      </c>
      <c r="D27" s="56">
        <v>67.04040238748638</v>
      </c>
      <c r="E27" s="56">
        <v>14.708365524880593</v>
      </c>
      <c r="F27" s="56">
        <v>1.7221779557985428E-12</v>
      </c>
      <c r="G27" s="110"/>
      <c r="H27" s="78"/>
    </row>
    <row r="28" spans="1:8" ht="13.5">
      <c r="A28" s="77" t="s">
        <v>44</v>
      </c>
      <c r="B28" s="54">
        <v>-19.2720869898</v>
      </c>
      <c r="C28" s="54">
        <v>-18.4506584522607</v>
      </c>
      <c r="D28" s="54">
        <v>-16.7104680485575</v>
      </c>
      <c r="E28" s="54">
        <v>-8.0384189896395</v>
      </c>
      <c r="F28" s="54">
        <v>0</v>
      </c>
      <c r="G28" s="110"/>
      <c r="H28" s="78"/>
    </row>
    <row r="29" spans="1:8" ht="13.5">
      <c r="A29" s="79" t="s">
        <v>17</v>
      </c>
      <c r="B29" s="56">
        <v>59.829332965199924</v>
      </c>
      <c r="C29" s="56">
        <v>71.84626990784243</v>
      </c>
      <c r="D29" s="56">
        <v>50.32993433892888</v>
      </c>
      <c r="E29" s="56">
        <v>6.669946535241094</v>
      </c>
      <c r="F29" s="56">
        <v>1.7221779557985428E-12</v>
      </c>
      <c r="G29" s="110"/>
      <c r="H29" s="78"/>
    </row>
    <row r="30" ht="13.5">
      <c r="F30" s="78"/>
    </row>
    <row r="31" ht="13.5">
      <c r="F31" s="78"/>
    </row>
    <row r="32" spans="2:6" ht="18">
      <c r="B32" s="61"/>
      <c r="C32" s="82"/>
      <c r="F32" s="78"/>
    </row>
    <row r="33" spans="2:6" ht="13.5">
      <c r="B33" s="74"/>
      <c r="F33" s="42" t="s">
        <v>132</v>
      </c>
    </row>
    <row r="34" spans="1:6" ht="13.5">
      <c r="A34" s="116" t="s">
        <v>153</v>
      </c>
      <c r="B34" s="83" t="s">
        <v>58</v>
      </c>
      <c r="C34" s="83" t="s">
        <v>59</v>
      </c>
      <c r="D34" s="83" t="s">
        <v>60</v>
      </c>
      <c r="E34" s="83" t="s">
        <v>105</v>
      </c>
      <c r="F34" s="76" t="s">
        <v>139</v>
      </c>
    </row>
    <row r="35" spans="1:6" ht="13.5">
      <c r="A35" s="77" t="s">
        <v>36</v>
      </c>
      <c r="B35" s="54">
        <v>3453.8147172683307</v>
      </c>
      <c r="C35" s="54">
        <v>1540.7899924668166</v>
      </c>
      <c r="D35" s="54">
        <v>397.57503685668365</v>
      </c>
      <c r="E35" s="54">
        <v>18.8927613380184</v>
      </c>
      <c r="F35" s="54">
        <v>-78.01510891114734</v>
      </c>
    </row>
    <row r="36" spans="1:6" ht="13.5">
      <c r="A36" s="77" t="s">
        <v>37</v>
      </c>
      <c r="B36" s="54">
        <v>-2908.41206161</v>
      </c>
      <c r="C36" s="54">
        <v>-1308.8493711648728</v>
      </c>
      <c r="D36" s="54">
        <v>-230.1445273111254</v>
      </c>
      <c r="E36" s="54">
        <v>-16.775341006614</v>
      </c>
      <c r="F36" s="54">
        <v>78.01124192961585</v>
      </c>
    </row>
    <row r="37" spans="1:6" ht="13.5">
      <c r="A37" s="79" t="s">
        <v>3</v>
      </c>
      <c r="B37" s="56">
        <v>545.4026556583308</v>
      </c>
      <c r="C37" s="56">
        <v>231.9406213019438</v>
      </c>
      <c r="D37" s="56">
        <v>167.43050954555827</v>
      </c>
      <c r="E37" s="56">
        <v>2.1174203314044</v>
      </c>
      <c r="F37" s="50">
        <v>-0.0038669815314875677</v>
      </c>
    </row>
    <row r="38" spans="1:6" ht="13.5">
      <c r="A38" s="77" t="s">
        <v>23</v>
      </c>
      <c r="B38" s="54">
        <v>-174.86800939143</v>
      </c>
      <c r="C38" s="54">
        <v>-142.50391005553683</v>
      </c>
      <c r="D38" s="54">
        <v>-32.7905816473377</v>
      </c>
      <c r="E38" s="54">
        <v>-1.4880702699959</v>
      </c>
      <c r="F38" s="54">
        <v>0.003866981531558844</v>
      </c>
    </row>
    <row r="39" spans="1:6" ht="13.5">
      <c r="A39" s="77" t="s">
        <v>38</v>
      </c>
      <c r="B39" s="54">
        <v>-60.9565798968</v>
      </c>
      <c r="C39" s="54">
        <v>-33.62034145764403</v>
      </c>
      <c r="D39" s="54">
        <v>-4.3507740969360995</v>
      </c>
      <c r="E39" s="54">
        <v>-1.1559963425092001</v>
      </c>
      <c r="F39" s="54">
        <v>0</v>
      </c>
    </row>
    <row r="40" spans="1:6" ht="13.5">
      <c r="A40" s="80" t="s">
        <v>6</v>
      </c>
      <c r="B40" s="81">
        <v>-63.2201695695</v>
      </c>
      <c r="C40" s="81">
        <v>-34.85581374509815</v>
      </c>
      <c r="D40" s="81">
        <v>-6.2729077139596</v>
      </c>
      <c r="E40" s="81">
        <v>-1.1559963425092001</v>
      </c>
      <c r="F40" s="81">
        <v>0</v>
      </c>
    </row>
    <row r="41" spans="1:6" ht="13.5">
      <c r="A41" s="80" t="s">
        <v>7</v>
      </c>
      <c r="B41" s="81">
        <v>2.2635896726999998</v>
      </c>
      <c r="C41" s="81">
        <v>1.2354722874541213</v>
      </c>
      <c r="D41" s="81">
        <v>1.9221336170235</v>
      </c>
      <c r="E41" s="81">
        <v>0</v>
      </c>
      <c r="F41" s="81">
        <v>0</v>
      </c>
    </row>
    <row r="42" spans="1:6" ht="13.5">
      <c r="A42" s="77" t="s">
        <v>25</v>
      </c>
      <c r="B42" s="54">
        <v>-113.91142949463</v>
      </c>
      <c r="C42" s="54">
        <v>-108.8835685978928</v>
      </c>
      <c r="D42" s="54">
        <v>-28.439807550401603</v>
      </c>
      <c r="E42" s="54">
        <v>-0.33207392748669995</v>
      </c>
      <c r="F42" s="54">
        <v>0.003866981531558844</v>
      </c>
    </row>
    <row r="43" spans="1:6" ht="13.5">
      <c r="A43" s="80" t="s">
        <v>26</v>
      </c>
      <c r="B43" s="81">
        <v>-124.86224546733</v>
      </c>
      <c r="C43" s="81">
        <v>-122.70525009122036</v>
      </c>
      <c r="D43" s="81">
        <v>-31.7805940922433</v>
      </c>
      <c r="E43" s="81">
        <v>-0.40156249060149996</v>
      </c>
      <c r="F43" s="81">
        <v>0.38328634153155144</v>
      </c>
    </row>
    <row r="44" spans="1:6" ht="13.5">
      <c r="A44" s="80" t="s">
        <v>10</v>
      </c>
      <c r="B44" s="81">
        <v>10.9508159727</v>
      </c>
      <c r="C44" s="81">
        <v>13.821681493327556</v>
      </c>
      <c r="D44" s="81">
        <v>3.3407865418417</v>
      </c>
      <c r="E44" s="81">
        <v>0.0694885631148</v>
      </c>
      <c r="F44" s="81">
        <v>-0.3794193599999926</v>
      </c>
    </row>
    <row r="45" spans="1:6" ht="13.5">
      <c r="A45" s="77" t="s">
        <v>35</v>
      </c>
      <c r="B45" s="81">
        <v>-217.02563764120003</v>
      </c>
      <c r="C45" s="81">
        <v>-44.89999595401149</v>
      </c>
      <c r="D45" s="81">
        <v>-1.0159263656320001</v>
      </c>
      <c r="E45" s="81">
        <v>-0.0153515004335</v>
      </c>
      <c r="F45" s="81">
        <v>0</v>
      </c>
    </row>
    <row r="46" spans="1:6" ht="13.5">
      <c r="A46" s="79" t="s">
        <v>12</v>
      </c>
      <c r="B46" s="56">
        <v>153.50900862570074</v>
      </c>
      <c r="C46" s="56">
        <v>44.53671529239547</v>
      </c>
      <c r="D46" s="56">
        <v>133.62400153258855</v>
      </c>
      <c r="E46" s="56">
        <v>0.6139985609749999</v>
      </c>
      <c r="F46" s="56">
        <v>7.127631818093505E-14</v>
      </c>
    </row>
    <row r="47" spans="1:6" ht="13.5">
      <c r="A47" s="77" t="s">
        <v>39</v>
      </c>
      <c r="B47" s="54">
        <v>-112.120585863</v>
      </c>
      <c r="C47" s="54">
        <v>-59.21599530396414</v>
      </c>
      <c r="D47" s="54">
        <v>-29.8604747018015</v>
      </c>
      <c r="E47" s="54">
        <v>-0.0285148544512</v>
      </c>
      <c r="F47" s="54">
        <v>0</v>
      </c>
    </row>
    <row r="48" spans="1:6" ht="13.5">
      <c r="A48" s="79" t="s">
        <v>28</v>
      </c>
      <c r="B48" s="56">
        <v>41.38842276270074</v>
      </c>
      <c r="C48" s="56">
        <v>-14.679280011568672</v>
      </c>
      <c r="D48" s="56">
        <v>103.76352683078704</v>
      </c>
      <c r="E48" s="56">
        <v>0.5854837065237999</v>
      </c>
      <c r="F48" s="56">
        <v>7.127631818093505E-14</v>
      </c>
    </row>
    <row r="49" spans="1:6" ht="13.5">
      <c r="A49" s="77" t="s">
        <v>40</v>
      </c>
      <c r="B49" s="54">
        <v>-20.099840280200002</v>
      </c>
      <c r="C49" s="54">
        <v>0.27753115856604565</v>
      </c>
      <c r="D49" s="54">
        <v>1.5295540418288</v>
      </c>
      <c r="E49" s="54">
        <v>0.0676727523407</v>
      </c>
      <c r="F49" s="54">
        <v>2.1827872842550278E-14</v>
      </c>
    </row>
    <row r="50" spans="1:6" ht="13.5">
      <c r="A50" s="77" t="s">
        <v>41</v>
      </c>
      <c r="B50" s="54">
        <v>-2.0799446699999997</v>
      </c>
      <c r="C50" s="54">
        <v>0.0313078890569</v>
      </c>
      <c r="D50" s="54">
        <v>0</v>
      </c>
      <c r="E50" s="54">
        <v>2.1562468295878996</v>
      </c>
      <c r="F50" s="54">
        <v>-4.547473508864641E-16</v>
      </c>
    </row>
    <row r="51" spans="1:6" ht="13.5">
      <c r="A51" s="77" t="s">
        <v>42</v>
      </c>
      <c r="B51" s="54">
        <v>0.18040578</v>
      </c>
      <c r="C51" s="54">
        <v>0.1243664351466</v>
      </c>
      <c r="D51" s="54">
        <v>0.0060448245994</v>
      </c>
      <c r="E51" s="54">
        <v>0</v>
      </c>
      <c r="F51" s="54">
        <v>0</v>
      </c>
    </row>
    <row r="52" spans="1:6" ht="13.5">
      <c r="A52" s="79" t="s">
        <v>43</v>
      </c>
      <c r="B52" s="56">
        <v>19.38904359250074</v>
      </c>
      <c r="C52" s="56">
        <v>-14.246074528799127</v>
      </c>
      <c r="D52" s="56">
        <v>105.29912569721525</v>
      </c>
      <c r="E52" s="56">
        <v>2.8094032884523994</v>
      </c>
      <c r="F52" s="56">
        <v>9.264944367259886E-14</v>
      </c>
    </row>
    <row r="53" spans="1:6" ht="13.5">
      <c r="A53" s="77" t="s">
        <v>44</v>
      </c>
      <c r="B53" s="54">
        <v>-4.006264725725</v>
      </c>
      <c r="C53" s="54">
        <v>2.4084653431790577</v>
      </c>
      <c r="D53" s="54">
        <v>-36.853877098467294</v>
      </c>
      <c r="E53" s="54">
        <v>-0.21035974456540002</v>
      </c>
      <c r="F53" s="54">
        <v>0</v>
      </c>
    </row>
    <row r="54" spans="1:6" ht="13.5">
      <c r="A54" s="79" t="s">
        <v>17</v>
      </c>
      <c r="B54" s="56">
        <v>15.382778866775741</v>
      </c>
      <c r="C54" s="56">
        <v>-11.83760918562007</v>
      </c>
      <c r="D54" s="56">
        <v>68.44524859874795</v>
      </c>
      <c r="E54" s="56">
        <v>2.5990435438869994</v>
      </c>
      <c r="F54" s="56">
        <v>9.264944367259886E-14</v>
      </c>
    </row>
    <row r="55" ht="5.25" customHeight="1"/>
    <row r="56" ht="13.5">
      <c r="A56" s="37" t="s">
        <v>154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4"/>
  <sheetViews>
    <sheetView showGridLines="0" zoomScalePageLayoutView="0" workbookViewId="0" topLeftCell="A1">
      <selection activeCell="A7" sqref="A7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61" t="s">
        <v>45</v>
      </c>
      <c r="D5" s="62"/>
    </row>
    <row r="6" spans="2:4" ht="18.75">
      <c r="B6" s="61">
        <f>+Balance!A6</f>
        <v>43189</v>
      </c>
      <c r="C6" s="63"/>
      <c r="D6" s="63"/>
    </row>
    <row r="7" spans="2:4" ht="18.75">
      <c r="B7" s="61" t="s">
        <v>52</v>
      </c>
      <c r="C7" s="64"/>
      <c r="D7" s="64"/>
    </row>
    <row r="8" ht="13.5">
      <c r="F8" s="42" t="s">
        <v>132</v>
      </c>
    </row>
    <row r="9" spans="1:6" ht="12.75" customHeight="1">
      <c r="A9" s="65"/>
      <c r="B9" s="119" t="str">
        <f>+PyG!B10</f>
        <v>Marzo 2018</v>
      </c>
      <c r="C9" s="119"/>
      <c r="D9" s="119" t="s">
        <v>152</v>
      </c>
      <c r="E9" s="120"/>
      <c r="F9" s="66" t="s">
        <v>46</v>
      </c>
    </row>
    <row r="10" spans="1:6" ht="13.5">
      <c r="A10" s="65"/>
      <c r="B10" s="67"/>
      <c r="C10" s="67"/>
      <c r="D10" s="67"/>
      <c r="E10" s="68"/>
      <c r="F10" s="68"/>
    </row>
    <row r="11" spans="1:6" ht="14.25">
      <c r="A11" s="69" t="s">
        <v>12</v>
      </c>
      <c r="B11" s="113"/>
      <c r="C11" s="105">
        <v>2323.495560488786</v>
      </c>
      <c r="D11" s="106"/>
      <c r="E11" s="105">
        <v>1873.5908802511801</v>
      </c>
      <c r="F11" s="70">
        <v>449.9046802376058</v>
      </c>
    </row>
    <row r="12" spans="1:6" ht="14.25">
      <c r="A12" s="69" t="s">
        <v>127</v>
      </c>
      <c r="B12" s="113"/>
      <c r="C12" s="70">
        <v>-208.8284628313707</v>
      </c>
      <c r="D12" s="112"/>
      <c r="E12" s="70">
        <v>-196.60688435211597</v>
      </c>
      <c r="F12" s="70">
        <v>-12.221578479254731</v>
      </c>
    </row>
    <row r="13" spans="1:6" ht="14.25">
      <c r="A13" s="69" t="s">
        <v>119</v>
      </c>
      <c r="B13" s="113"/>
      <c r="C13" s="70">
        <v>-252.4012057469573</v>
      </c>
      <c r="D13" s="106"/>
      <c r="E13" s="70">
        <v>-210.0855957192719</v>
      </c>
      <c r="F13" s="70">
        <v>-42.31561002768538</v>
      </c>
    </row>
    <row r="14" spans="1:6" ht="14.25">
      <c r="A14" s="69" t="s">
        <v>120</v>
      </c>
      <c r="B14" s="113"/>
      <c r="C14" s="70">
        <v>310.54599999999994</v>
      </c>
      <c r="D14" s="106"/>
      <c r="E14" s="70">
        <v>-13.713</v>
      </c>
      <c r="F14" s="70">
        <v>324.25899999999996</v>
      </c>
    </row>
    <row r="15" spans="1:6" ht="14.25">
      <c r="A15" s="69" t="s">
        <v>121</v>
      </c>
      <c r="B15" s="113"/>
      <c r="C15" s="70">
        <v>-31.821</v>
      </c>
      <c r="D15" s="112"/>
      <c r="E15" s="70">
        <v>-60.02599999999999</v>
      </c>
      <c r="F15" s="70">
        <v>28.204999999999988</v>
      </c>
    </row>
    <row r="16" spans="1:6" ht="14.25">
      <c r="A16" s="71"/>
      <c r="B16" s="103"/>
      <c r="C16" s="103"/>
      <c r="D16" s="103"/>
      <c r="E16" s="103"/>
      <c r="F16" s="103"/>
    </row>
    <row r="17" spans="1:6" ht="13.5">
      <c r="A17" s="72" t="s">
        <v>48</v>
      </c>
      <c r="B17" s="114"/>
      <c r="C17" s="107">
        <v>2140.990891910458</v>
      </c>
      <c r="D17" s="107"/>
      <c r="E17" s="107">
        <v>1393.1594001797923</v>
      </c>
      <c r="F17" s="107">
        <v>747.8314917306654</v>
      </c>
    </row>
    <row r="18" spans="1:6" ht="14.25">
      <c r="A18" s="71"/>
      <c r="B18" s="103"/>
      <c r="C18" s="103"/>
      <c r="D18" s="103"/>
      <c r="E18" s="103"/>
      <c r="F18" s="104"/>
    </row>
    <row r="19" spans="1:6" ht="14.25">
      <c r="A19" s="69" t="s">
        <v>134</v>
      </c>
      <c r="B19" s="103"/>
      <c r="C19" s="70">
        <v>-126.26136002019429</v>
      </c>
      <c r="D19" s="70"/>
      <c r="E19" s="70">
        <v>-287.35512450336114</v>
      </c>
      <c r="F19" s="70">
        <v>161.09376448316686</v>
      </c>
    </row>
    <row r="20" spans="1:6" ht="14.25">
      <c r="A20" s="71"/>
      <c r="B20" s="103"/>
      <c r="C20" s="102"/>
      <c r="D20" s="102"/>
      <c r="E20" s="102"/>
      <c r="F20" s="102"/>
    </row>
    <row r="21" spans="1:6" ht="14.25">
      <c r="A21" s="69" t="s">
        <v>54</v>
      </c>
      <c r="B21" s="108"/>
      <c r="C21" s="70">
        <v>-1624.2416611548733</v>
      </c>
      <c r="D21" s="70"/>
      <c r="E21" s="70">
        <v>-1099.878436065851</v>
      </c>
      <c r="F21" s="70">
        <v>-524.3632250890223</v>
      </c>
    </row>
    <row r="22" spans="1:6" ht="13.5">
      <c r="A22" s="73" t="s">
        <v>122</v>
      </c>
      <c r="B22" s="109">
        <v>-1185.3145345252838</v>
      </c>
      <c r="C22" s="109"/>
      <c r="D22" s="109">
        <v>-1026.0354360658512</v>
      </c>
      <c r="E22" s="109"/>
      <c r="F22" s="109">
        <v>-159.2790984594326</v>
      </c>
    </row>
    <row r="23" spans="1:6" ht="13.5">
      <c r="A23" s="73" t="s">
        <v>123</v>
      </c>
      <c r="B23" s="109">
        <v>113.59287337041049</v>
      </c>
      <c r="C23" s="109"/>
      <c r="D23" s="109">
        <v>0.64</v>
      </c>
      <c r="E23" s="109"/>
      <c r="F23" s="109">
        <v>112.95287337041049</v>
      </c>
    </row>
    <row r="24" spans="1:6" ht="13.5">
      <c r="A24" s="73" t="s">
        <v>124</v>
      </c>
      <c r="B24" s="109">
        <v>-696.976</v>
      </c>
      <c r="C24" s="109"/>
      <c r="D24" s="109">
        <v>-44.021</v>
      </c>
      <c r="E24" s="109"/>
      <c r="F24" s="109">
        <v>-652.955</v>
      </c>
    </row>
    <row r="25" spans="1:6" ht="13.5">
      <c r="A25" s="73" t="s">
        <v>125</v>
      </c>
      <c r="B25" s="109">
        <v>-0.357</v>
      </c>
      <c r="C25" s="109"/>
      <c r="D25" s="109">
        <v>-0.274</v>
      </c>
      <c r="E25" s="109"/>
      <c r="F25" s="109">
        <v>-0.08299999999999996</v>
      </c>
    </row>
    <row r="26" spans="1:6" ht="13.5">
      <c r="A26" s="73" t="s">
        <v>126</v>
      </c>
      <c r="B26" s="109">
        <v>144.813</v>
      </c>
      <c r="C26" s="109"/>
      <c r="D26" s="109">
        <v>-30.188</v>
      </c>
      <c r="E26" s="109"/>
      <c r="F26" s="109">
        <v>175.00099999999998</v>
      </c>
    </row>
    <row r="27" spans="1:6" ht="13.5">
      <c r="A27" s="69"/>
      <c r="B27" s="115"/>
      <c r="C27" s="102"/>
      <c r="D27" s="115"/>
      <c r="E27" s="102"/>
      <c r="F27" s="102"/>
    </row>
    <row r="28" spans="1:6" ht="13.5">
      <c r="A28" s="69" t="s">
        <v>49</v>
      </c>
      <c r="B28" s="102"/>
      <c r="C28" s="70">
        <v>338.801</v>
      </c>
      <c r="D28" s="70"/>
      <c r="E28" s="70">
        <v>264.071</v>
      </c>
      <c r="F28" s="70">
        <v>74.72999999999996</v>
      </c>
    </row>
    <row r="29" spans="1:6" ht="13.5">
      <c r="A29" s="69" t="s">
        <v>136</v>
      </c>
      <c r="B29" s="102"/>
      <c r="C29" s="70">
        <v>-1143.55192588055</v>
      </c>
      <c r="D29" s="70"/>
      <c r="E29" s="70">
        <v>-616.3186009176482</v>
      </c>
      <c r="F29" s="70">
        <v>-527.2333249629019</v>
      </c>
    </row>
    <row r="30" spans="1:6" ht="13.5">
      <c r="A30" s="69"/>
      <c r="B30" s="102"/>
      <c r="C30" s="102"/>
      <c r="D30" s="102"/>
      <c r="E30" s="102"/>
      <c r="F30" s="102"/>
    </row>
    <row r="31" spans="1:6" ht="13.5">
      <c r="A31" s="72" t="s">
        <v>142</v>
      </c>
      <c r="B31" s="114"/>
      <c r="C31" s="107">
        <v>-414.26305514516</v>
      </c>
      <c r="D31" s="107"/>
      <c r="E31" s="107">
        <v>-346.32176130706796</v>
      </c>
      <c r="F31" s="107">
        <v>-67.94129383809207</v>
      </c>
    </row>
    <row r="33" ht="13.5">
      <c r="A33" s="37"/>
    </row>
    <row r="34" ht="13.5">
      <c r="A34" s="37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Marisa Sánchez</cp:lastModifiedBy>
  <cp:lastPrinted>2013-02-12T12:03:51Z</cp:lastPrinted>
  <dcterms:created xsi:type="dcterms:W3CDTF">2008-07-23T13:57:08Z</dcterms:created>
  <dcterms:modified xsi:type="dcterms:W3CDTF">2018-04-24T15:25:04Z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1873605948</vt:i4>
  </property>
  <property fmtid="{D5CDD505-2E9C-101B-9397-08002B2CF9AE}" pid="3" name="_NewReviewCycle">
    <vt:lpwstr/>
  </property>
  <property fmtid="{D5CDD505-2E9C-101B-9397-08002B2CF9AE}" pid="4" name="_EmailSubject">
    <vt:lpwstr>Resultados Q1 2018</vt:lpwstr>
  </property>
  <property fmtid="{D5CDD505-2E9C-101B-9397-08002B2CF9AE}" pid="5" name="_AuthorEmail">
    <vt:lpwstr>mlsanchez@iberdrola.es</vt:lpwstr>
  </property>
  <property fmtid="{D5CDD505-2E9C-101B-9397-08002B2CF9AE}" pid="6" name="_AuthorEmailDisplayName">
    <vt:lpwstr>Sanchez Fernandez, Maria Luisa</vt:lpwstr>
  </property>
  <property fmtid="{D5CDD505-2E9C-101B-9397-08002B2CF9AE}" pid="7" name="_PreviousAdHocReviewCycleID">
    <vt:i4>1601507817</vt:i4>
  </property>
</Properties>
</file>