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68" yWindow="396" windowWidth="13176" windowHeight="8712" tabRatio="778" activeTab="0"/>
  </bookViews>
  <sheets>
    <sheet name="Balance" sheetId="1" r:id="rId1"/>
    <sheet name="PyG" sheetId="2" r:id="rId2"/>
    <sheet name="Negocios" sheetId="3" r:id="rId3"/>
    <sheet name="Redes" sheetId="4" r:id="rId4"/>
    <sheet name="Renovables" sheetId="5" r:id="rId5"/>
    <sheet name="Generación y Clientes" sheetId="6" r:id="rId6"/>
    <sheet name="EOAF" sheetId="7" r:id="rId7"/>
    <sheet name="Trimestrales" sheetId="8" r:id="rId8"/>
  </sheets>
  <definedNames>
    <definedName name="_xlnm.Print_Area" localSheetId="5">'Generación y Clientes'!$A$1:$D$54</definedName>
  </definedNames>
  <calcPr fullCalcOnLoad="1"/>
</workbook>
</file>

<file path=xl/sharedStrings.xml><?xml version="1.0" encoding="utf-8"?>
<sst xmlns="http://schemas.openxmlformats.org/spreadsheetml/2006/main" count="405" uniqueCount="168">
  <si>
    <t>%</t>
  </si>
  <si>
    <t xml:space="preserve"> INGRESOS</t>
  </si>
  <si>
    <t xml:space="preserve"> APROVISIONAMIENTOS</t>
  </si>
  <si>
    <t>MARGEN BRUTO</t>
  </si>
  <si>
    <t>GASTO OPERATIVO NETO</t>
  </si>
  <si>
    <t xml:space="preserve">    Gasto de Personal Neto</t>
  </si>
  <si>
    <t xml:space="preserve">     Personal</t>
  </si>
  <si>
    <t xml:space="preserve">     Trabajos para el inmovilizado</t>
  </si>
  <si>
    <t xml:space="preserve">    Servicios Exteriores Netos</t>
  </si>
  <si>
    <t xml:space="preserve">     Servicio exterior</t>
  </si>
  <si>
    <t xml:space="preserve">     Otros ingresos de explotación</t>
  </si>
  <si>
    <t>TRIBUTOS</t>
  </si>
  <si>
    <t>EBITDA</t>
  </si>
  <si>
    <t xml:space="preserve"> AMORTIZACIONES y PROVISIONES</t>
  </si>
  <si>
    <t>RDO. FINANCIERO</t>
  </si>
  <si>
    <t xml:space="preserve"> Impuesto sobre sociedades</t>
  </si>
  <si>
    <t xml:space="preserve"> Socios externos</t>
  </si>
  <si>
    <t>BENEFICIO NETO</t>
  </si>
  <si>
    <t>BALANCE DE SITUACIÓN</t>
  </si>
  <si>
    <t>Diciembre</t>
  </si>
  <si>
    <t>Variación</t>
  </si>
  <si>
    <t>TOTAL ACTIVO</t>
  </si>
  <si>
    <t>Aprovisionamientos</t>
  </si>
  <si>
    <t xml:space="preserve">GASTOS OPERATIVOS NETOS </t>
  </si>
  <si>
    <t>Gasto de Personal Neto</t>
  </si>
  <si>
    <t>Servicios Exteriores Netos</t>
  </si>
  <si>
    <t xml:space="preserve">     Servicio Exterior</t>
  </si>
  <si>
    <t>Amortiz. y Provisiones</t>
  </si>
  <si>
    <t>EBIT / Bº Explotación</t>
  </si>
  <si>
    <t>Resultado Financiero</t>
  </si>
  <si>
    <t>De sociedades por el método de participación</t>
  </si>
  <si>
    <t>Rdo. de activos no corrientes</t>
  </si>
  <si>
    <t>I.S. y minoritarios</t>
  </si>
  <si>
    <t>Beneficio Neto</t>
  </si>
  <si>
    <t>Ingresos</t>
  </si>
  <si>
    <t>Tributos</t>
  </si>
  <si>
    <t xml:space="preserve"> Ingresos</t>
  </si>
  <si>
    <t xml:space="preserve"> Aprovisionamientos</t>
  </si>
  <si>
    <t>Gastos de Personal Netos</t>
  </si>
  <si>
    <t>Amortizaciones, provisiones y otras</t>
  </si>
  <si>
    <t xml:space="preserve"> Resultado Financiero</t>
  </si>
  <si>
    <t xml:space="preserve"> De sociedades por método participación</t>
  </si>
  <si>
    <t xml:space="preserve"> Resultados de activos no corrientes</t>
  </si>
  <si>
    <t>BENEFICIO ANTES IMPUESTOS</t>
  </si>
  <si>
    <t xml:space="preserve"> Impuesto sociedades y minoritarios</t>
  </si>
  <si>
    <t xml:space="preserve">   ESTADO DE ORIGEN Y APLICACIÓN DE FONDOS</t>
  </si>
  <si>
    <t>Diferencia</t>
  </si>
  <si>
    <t>Provisiones</t>
  </si>
  <si>
    <t>Cash Flow en operaciones típicas</t>
  </si>
  <si>
    <t>Diferencias de conversión</t>
  </si>
  <si>
    <t>Deuda financiera</t>
  </si>
  <si>
    <t xml:space="preserve">(No Auditados) </t>
  </si>
  <si>
    <t>(No Auditados)</t>
  </si>
  <si>
    <t>CUENTA DE PÉRDIDAS Y GANANCIAS</t>
  </si>
  <si>
    <t>Total aplicaciones de Cash Flow:</t>
  </si>
  <si>
    <t>Renovables</t>
  </si>
  <si>
    <t>Otros Negocios</t>
  </si>
  <si>
    <t>Corporación y Ajustes</t>
  </si>
  <si>
    <t>ESPAÑA</t>
  </si>
  <si>
    <t>REINO UNIDO</t>
  </si>
  <si>
    <t>MEXICO</t>
  </si>
  <si>
    <t xml:space="preserve">  </t>
  </si>
  <si>
    <t>EEUU</t>
  </si>
  <si>
    <t>ACTIVOS NO CORRIENTES:</t>
  </si>
  <si>
    <t>Activo Intangible</t>
  </si>
  <si>
    <t>Fondo de comercio</t>
  </si>
  <si>
    <t>Otros activos intangibles</t>
  </si>
  <si>
    <t>Inversiones inmobiliarias</t>
  </si>
  <si>
    <t>Propiedad, planta y equipo</t>
  </si>
  <si>
    <t>Propiedad, planta y equipo en curso</t>
  </si>
  <si>
    <t>Inversiones financieras no corrientes</t>
  </si>
  <si>
    <t>Cartera de valores no corrientes</t>
  </si>
  <si>
    <t>Instrumentos financieros derivados</t>
  </si>
  <si>
    <t>Impuestos diferidos activos</t>
  </si>
  <si>
    <t>ACTIVOS CORRIENTES:</t>
  </si>
  <si>
    <t>Combustible nuclear</t>
  </si>
  <si>
    <t>Existencias</t>
  </si>
  <si>
    <t>Inversiones financieras corrientes</t>
  </si>
  <si>
    <t>Cartera de valores corrientes</t>
  </si>
  <si>
    <t>Otras inversiones financieras corrientes</t>
  </si>
  <si>
    <t>Activos por impuestos corrientes</t>
  </si>
  <si>
    <t>Otras cuentas a cobrar a Administraciones Públicas</t>
  </si>
  <si>
    <t>PATRIMONIO NETO:</t>
  </si>
  <si>
    <t>De la sociedad dominante</t>
  </si>
  <si>
    <t>Capital Suscrito</t>
  </si>
  <si>
    <t>Reserva revaluación de activos y pasivos no realizados</t>
  </si>
  <si>
    <t>Otras reservas</t>
  </si>
  <si>
    <t>Acciones propias en cartera</t>
  </si>
  <si>
    <t>Resultado neto del período</t>
  </si>
  <si>
    <t>De accionistas minoritarios</t>
  </si>
  <si>
    <t>INSTRUMENTOS DE CAPITAL CON CARACTERÍSTICAS DE PASIVO FINANCIERO</t>
  </si>
  <si>
    <t>PASIVOS NO CORRIENTES:</t>
  </si>
  <si>
    <t>Ingresos diferidos</t>
  </si>
  <si>
    <t>Provisiones para pensiones y obligaciones similares</t>
  </si>
  <si>
    <t>Otras provisiones</t>
  </si>
  <si>
    <t>Deuda financiera - Préstamos y otros</t>
  </si>
  <si>
    <t>Otras cuentas a pagar no corrientes</t>
  </si>
  <si>
    <t>Impuestos diferidos pasivos</t>
  </si>
  <si>
    <t>PASIVOS CORRIENTES:</t>
  </si>
  <si>
    <t>Deuda Financiera</t>
  </si>
  <si>
    <t>Acreedores comerciales y otras cuentas a pagar</t>
  </si>
  <si>
    <t>Acreedores comerciales</t>
  </si>
  <si>
    <t>Pasivos por impuestos corrientes</t>
  </si>
  <si>
    <t>Otras cuentas a pagar a Administraciones Públicas</t>
  </si>
  <si>
    <t>Otros pasivos corrientes</t>
  </si>
  <si>
    <t>BRASIL</t>
  </si>
  <si>
    <t>Gastos Financieros</t>
  </si>
  <si>
    <t>Ingresos Financieros</t>
  </si>
  <si>
    <t xml:space="preserve"> RDO. SOCIEDADES MÉTODO DE PARTICIPACIÓN</t>
  </si>
  <si>
    <t>RDO. ACTIVOS NO CORRIENTES</t>
  </si>
  <si>
    <t>Deudores no corrientes</t>
  </si>
  <si>
    <t>Deudores comerciales y otras cuentas a cobrar corrientes</t>
  </si>
  <si>
    <t>Efectivo y otros medios equivalentes</t>
  </si>
  <si>
    <t>TOTAL PATRIMONIO NETO Y PASIVO</t>
  </si>
  <si>
    <t>Otros Instrumentos de Patrimonio Neto</t>
  </si>
  <si>
    <t>Participaciones contabilizadas por el método de participación</t>
  </si>
  <si>
    <t xml:space="preserve">Deudores comerciales y otras cuentas a cobrar </t>
  </si>
  <si>
    <t>(No Auditado)</t>
  </si>
  <si>
    <t>(No Auditada)</t>
  </si>
  <si>
    <t>Pagos-cobros financieros</t>
  </si>
  <si>
    <t>Pago impuesto de sociedades</t>
  </si>
  <si>
    <t>Pago de provisiones (neto de gasto normal)</t>
  </si>
  <si>
    <t xml:space="preserve">     Inversiones netas</t>
  </si>
  <si>
    <t xml:space="preserve">     Desinversiones</t>
  </si>
  <si>
    <t xml:space="preserve">     Inversión autocartera</t>
  </si>
  <si>
    <t xml:space="preserve">     Ampliación capital</t>
  </si>
  <si>
    <t xml:space="preserve">     Híbrido</t>
  </si>
  <si>
    <t>Ajustes a resultados y otros</t>
  </si>
  <si>
    <t>NEGOCIO RENOVABLES</t>
  </si>
  <si>
    <t>RdM</t>
  </si>
  <si>
    <t>NEGOCIO GENERACIÓN Y CLIENTES</t>
  </si>
  <si>
    <t>M Eur</t>
  </si>
  <si>
    <t>Eliminaciones</t>
  </si>
  <si>
    <t>Pago de dividendos</t>
  </si>
  <si>
    <t>Activos mantenidos para su enajenación</t>
  </si>
  <si>
    <t>Variaciones de circulante y otras variaciones</t>
  </si>
  <si>
    <t>NEGOCIO REDES</t>
  </si>
  <si>
    <t>Redes</t>
  </si>
  <si>
    <t>Otros</t>
  </si>
  <si>
    <t>Generación y Clientes</t>
  </si>
  <si>
    <t>Otras inversiones financieras no corrientes</t>
  </si>
  <si>
    <t>Disminución/(Aumento) en deuda neta</t>
  </si>
  <si>
    <t xml:space="preserve">  Prima Emisión</t>
  </si>
  <si>
    <t>Pasivos mantenidos para su enajenación</t>
  </si>
  <si>
    <t>EBIT</t>
  </si>
  <si>
    <t>BAI</t>
  </si>
  <si>
    <t>Cifra de Negocios</t>
  </si>
  <si>
    <t>B.A.I.</t>
  </si>
  <si>
    <t xml:space="preserve"> De sociedades por el método participación</t>
  </si>
  <si>
    <t>(*) Re-expresado</t>
  </si>
  <si>
    <t>Generación y Clientes (*)</t>
  </si>
  <si>
    <t>Renovables (*)</t>
  </si>
  <si>
    <t>Otros Negocios (*)</t>
  </si>
  <si>
    <t>MÉXICO</t>
  </si>
  <si>
    <t>BENEFICIO ANTES DE IMPUESTOS</t>
  </si>
  <si>
    <t xml:space="preserve"> ABR-JUN 2018</t>
  </si>
  <si>
    <t xml:space="preserve"> ENE-MAR 2018</t>
  </si>
  <si>
    <t>CUENTA DE PÉRDIDAS Y GANANCIAS POR TRIMESTRE</t>
  </si>
  <si>
    <t>CUENTA DE PÉRDIDAS Y GANANCIAS POR NEGOCIOS</t>
  </si>
  <si>
    <t xml:space="preserve"> ENE-MAR 2017 (*)</t>
  </si>
  <si>
    <t xml:space="preserve"> ABR-JUN 2017 (*)</t>
  </si>
  <si>
    <t>Septiembre 2018</t>
  </si>
  <si>
    <t>Septiembre 2017 (*)</t>
  </si>
  <si>
    <t>Septiembre</t>
  </si>
  <si>
    <t>Septiembre 2017</t>
  </si>
  <si>
    <t>Reorganización societaria Brasil</t>
  </si>
  <si>
    <t xml:space="preserve"> JUL-SEPT 2018</t>
  </si>
  <si>
    <t xml:space="preserve"> JUL-SEPT 2017 (*)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</si>
</sst>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0.0"/>
    <numFmt numFmtId="166" formatCode="#,###.0;\(#,###.0\)"/>
    <numFmt numFmtId="167" formatCode="#,###.0;\(\-#,###.0\)"/>
    <numFmt numFmtId="168" formatCode="_-* #,##0.00\ [$€]_-;\-* #,##0.00\ [$€]_-;_-* &quot;-&quot;??\ [$€]_-;_-@_-"/>
    <numFmt numFmtId="169" formatCode="[$-F800]dddd\,\ mmmm\ dd\,\ yyyy"/>
    <numFmt numFmtId="170" formatCode="#,##0.000"/>
    <numFmt numFmtId="171" formatCode="#,##0.0"/>
    <numFmt numFmtId="172" formatCode="#,###;\(#,###\)"/>
  </numFmts>
  <fonts count="8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TrueOptima"/>
      <family val="0"/>
    </font>
    <font>
      <b/>
      <i/>
      <sz val="14"/>
      <color indexed="17"/>
      <name val="Calibri"/>
      <family val="2"/>
    </font>
    <font>
      <b/>
      <i/>
      <sz val="14"/>
      <color indexed="55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b/>
      <sz val="14"/>
      <color indexed="17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17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b/>
      <i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10"/>
      <name val="Calibri"/>
      <family val="2"/>
    </font>
    <font>
      <i/>
      <sz val="10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i/>
      <sz val="14"/>
      <color rgb="FF008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8000"/>
      <name val="Calibri"/>
      <family val="2"/>
    </font>
    <font>
      <sz val="10"/>
      <color rgb="FF008000"/>
      <name val="Calibri"/>
      <family val="2"/>
    </font>
    <font>
      <b/>
      <sz val="14"/>
      <color rgb="FF006600"/>
      <name val="Calibri"/>
      <family val="2"/>
    </font>
    <font>
      <b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rgb="FF006600"/>
      <name val="Calibri"/>
      <family val="2"/>
    </font>
    <font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rgb="FFFF0000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FFF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4" fillId="0" borderId="0">
      <alignment/>
      <protection/>
    </xf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44" fontId="2" fillId="0" borderId="0" applyFon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67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Continuous"/>
    </xf>
    <xf numFmtId="0" fontId="68" fillId="0" borderId="0" xfId="0" applyFont="1" applyAlignment="1">
      <alignment/>
    </xf>
    <xf numFmtId="164" fontId="67" fillId="33" borderId="0" xfId="0" applyNumberFormat="1" applyFont="1" applyFill="1" applyAlignment="1">
      <alignment horizontal="centerContinuous"/>
    </xf>
    <xf numFmtId="0" fontId="69" fillId="0" borderId="0" xfId="58" applyFont="1" applyFill="1" applyBorder="1">
      <alignment/>
      <protection/>
    </xf>
    <xf numFmtId="170" fontId="69" fillId="0" borderId="0" xfId="58" applyNumberFormat="1" applyFont="1" applyFill="1" applyBorder="1">
      <alignment/>
      <protection/>
    </xf>
    <xf numFmtId="170" fontId="8" fillId="34" borderId="0" xfId="0" applyNumberFormat="1" applyFont="1" applyFill="1" applyBorder="1" applyAlignment="1">
      <alignment/>
    </xf>
    <xf numFmtId="170" fontId="70" fillId="34" borderId="0" xfId="0" applyNumberFormat="1" applyFont="1" applyFill="1" applyBorder="1" applyAlignment="1">
      <alignment horizontal="right"/>
    </xf>
    <xf numFmtId="170" fontId="71" fillId="34" borderId="0" xfId="0" applyNumberFormat="1" applyFont="1" applyFill="1" applyBorder="1" applyAlignment="1">
      <alignment horizontal="right"/>
    </xf>
    <xf numFmtId="168" fontId="72" fillId="0" borderId="0" xfId="0" applyNumberFormat="1" applyFont="1" applyFill="1" applyBorder="1" applyAlignment="1">
      <alignment/>
    </xf>
    <xf numFmtId="3" fontId="73" fillId="35" borderId="0" xfId="0" applyNumberFormat="1" applyFont="1" applyFill="1" applyBorder="1" applyAlignment="1">
      <alignment horizontal="center"/>
    </xf>
    <xf numFmtId="0" fontId="74" fillId="36" borderId="0" xfId="58" applyNumberFormat="1" applyFont="1" applyFill="1" applyBorder="1" applyAlignment="1">
      <alignment horizontal="right"/>
      <protection/>
    </xf>
    <xf numFmtId="0" fontId="73" fillId="35" borderId="0" xfId="0" applyNumberFormat="1" applyFont="1" applyFill="1" applyBorder="1" applyAlignment="1">
      <alignment horizontal="center"/>
    </xf>
    <xf numFmtId="3" fontId="75" fillId="35" borderId="0" xfId="0" applyNumberFormat="1" applyFont="1" applyFill="1" applyBorder="1" applyAlignment="1">
      <alignment horizontal="center"/>
    </xf>
    <xf numFmtId="3" fontId="15" fillId="0" borderId="0" xfId="16" applyNumberFormat="1" applyFont="1" applyFill="1" applyBorder="1" applyAlignment="1">
      <alignment horizontal="left"/>
    </xf>
    <xf numFmtId="3" fontId="69" fillId="0" borderId="0" xfId="58" applyNumberFormat="1" applyFont="1" applyFill="1" applyBorder="1">
      <alignment/>
      <protection/>
    </xf>
    <xf numFmtId="3" fontId="15" fillId="37" borderId="0" xfId="16" applyNumberFormat="1" applyFont="1" applyFill="1" applyBorder="1" applyAlignment="1">
      <alignment horizontal="left"/>
    </xf>
    <xf numFmtId="3" fontId="76" fillId="37" borderId="0" xfId="58" applyNumberFormat="1" applyFont="1" applyFill="1" applyBorder="1">
      <alignment/>
      <protection/>
    </xf>
    <xf numFmtId="3" fontId="15" fillId="0" borderId="0" xfId="16" applyNumberFormat="1" applyFont="1" applyFill="1" applyBorder="1" applyAlignment="1">
      <alignment horizontal="left" indent="1"/>
    </xf>
    <xf numFmtId="3" fontId="15" fillId="0" borderId="0" xfId="16" applyNumberFormat="1" applyFont="1" applyFill="1" applyBorder="1" applyAlignment="1">
      <alignment/>
    </xf>
    <xf numFmtId="3" fontId="8" fillId="0" borderId="0" xfId="16" applyNumberFormat="1" applyFont="1" applyFill="1" applyBorder="1" applyAlignment="1">
      <alignment horizontal="left" indent="2"/>
    </xf>
    <xf numFmtId="3" fontId="8" fillId="0" borderId="0" xfId="16" applyNumberFormat="1" applyFont="1" applyFill="1" applyBorder="1" applyAlignment="1">
      <alignment/>
    </xf>
    <xf numFmtId="3" fontId="15" fillId="37" borderId="0" xfId="16" applyNumberFormat="1" applyFont="1" applyFill="1" applyBorder="1" applyAlignment="1">
      <alignment/>
    </xf>
    <xf numFmtId="3" fontId="77" fillId="0" borderId="0" xfId="16" applyNumberFormat="1" applyFont="1" applyFill="1" applyBorder="1" applyAlignment="1">
      <alignment/>
    </xf>
    <xf numFmtId="3" fontId="68" fillId="0" borderId="0" xfId="16" applyNumberFormat="1" applyFont="1" applyFill="1" applyBorder="1" applyAlignment="1">
      <alignment/>
    </xf>
    <xf numFmtId="0" fontId="68" fillId="0" borderId="0" xfId="0" applyFont="1" applyFill="1" applyAlignment="1">
      <alignment/>
    </xf>
    <xf numFmtId="3" fontId="15" fillId="36" borderId="0" xfId="16" applyNumberFormat="1" applyFont="1" applyFill="1" applyBorder="1" applyAlignment="1">
      <alignment/>
    </xf>
    <xf numFmtId="168" fontId="73" fillId="35" borderId="0" xfId="0" applyNumberFormat="1" applyFont="1" applyFill="1" applyBorder="1" applyAlignment="1">
      <alignment horizontal="center" vertical="center"/>
    </xf>
    <xf numFmtId="3" fontId="78" fillId="38" borderId="0" xfId="0" applyNumberFormat="1" applyFont="1" applyFill="1" applyBorder="1" applyAlignment="1">
      <alignment/>
    </xf>
    <xf numFmtId="0" fontId="69" fillId="36" borderId="0" xfId="58" applyNumberFormat="1" applyFont="1" applyFill="1" applyBorder="1" applyAlignment="1">
      <alignment/>
      <protection/>
    </xf>
    <xf numFmtId="3" fontId="69" fillId="36" borderId="0" xfId="58" applyNumberFormat="1" applyFont="1" applyFill="1" applyBorder="1" applyAlignment="1">
      <alignment/>
      <protection/>
    </xf>
    <xf numFmtId="168" fontId="79" fillId="0" borderId="0" xfId="0" applyNumberFormat="1" applyFont="1" applyFill="1" applyBorder="1" applyAlignment="1">
      <alignment/>
    </xf>
    <xf numFmtId="0" fontId="77" fillId="0" borderId="0" xfId="0" applyFont="1" applyAlignment="1">
      <alignment/>
    </xf>
    <xf numFmtId="3" fontId="15" fillId="37" borderId="0" xfId="16" applyNumberFormat="1" applyFont="1" applyFill="1" applyBorder="1" applyAlignment="1">
      <alignment horizontal="left" wrapText="1"/>
    </xf>
    <xf numFmtId="3" fontId="73" fillId="35" borderId="0" xfId="0" applyNumberFormat="1" applyFont="1" applyFill="1" applyBorder="1" applyAlignment="1">
      <alignment/>
    </xf>
    <xf numFmtId="3" fontId="15" fillId="0" borderId="0" xfId="58" applyNumberFormat="1" applyFont="1">
      <alignment/>
      <protection/>
    </xf>
    <xf numFmtId="3" fontId="18" fillId="0" borderId="0" xfId="16" applyNumberFormat="1" applyFont="1" applyFill="1" applyBorder="1" applyAlignment="1">
      <alignment horizontal="left" indent="2"/>
    </xf>
    <xf numFmtId="0" fontId="67" fillId="0" borderId="0" xfId="0" applyFont="1" applyFill="1" applyAlignment="1">
      <alignment horizontal="centerContinuous"/>
    </xf>
    <xf numFmtId="0" fontId="8" fillId="33" borderId="0" xfId="0" applyFont="1" applyFill="1" applyAlignment="1">
      <alignment/>
    </xf>
    <xf numFmtId="165" fontId="8" fillId="33" borderId="0" xfId="0" applyNumberFormat="1" applyFont="1" applyFill="1" applyAlignment="1">
      <alignment/>
    </xf>
    <xf numFmtId="10" fontId="8" fillId="33" borderId="0" xfId="62" applyNumberFormat="1" applyFont="1" applyFill="1" applyAlignment="1">
      <alignment/>
    </xf>
    <xf numFmtId="0" fontId="9" fillId="33" borderId="0" xfId="0" applyFont="1" applyFill="1" applyAlignment="1">
      <alignment horizontal="right"/>
    </xf>
    <xf numFmtId="0" fontId="8" fillId="33" borderId="0" xfId="0" applyFont="1" applyFill="1" applyBorder="1" applyAlignment="1">
      <alignment/>
    </xf>
    <xf numFmtId="49" fontId="73" fillId="35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166" fontId="8" fillId="34" borderId="0" xfId="0" applyNumberFormat="1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vertical="center"/>
    </xf>
    <xf numFmtId="167" fontId="73" fillId="35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166" fontId="19" fillId="34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166" fontId="20" fillId="34" borderId="0" xfId="0" applyNumberFormat="1" applyFont="1" applyFill="1" applyBorder="1" applyAlignment="1">
      <alignment horizontal="center" vertical="center"/>
    </xf>
    <xf numFmtId="165" fontId="20" fillId="34" borderId="0" xfId="0" applyNumberFormat="1" applyFont="1" applyFill="1" applyBorder="1" applyAlignment="1">
      <alignment horizontal="center" vertical="center"/>
    </xf>
    <xf numFmtId="166" fontId="73" fillId="35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"/>
    </xf>
    <xf numFmtId="17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0" fontId="68" fillId="0" borderId="0" xfId="0" applyFont="1" applyAlignment="1">
      <alignment/>
    </xf>
    <xf numFmtId="164" fontId="5" fillId="33" borderId="0" xfId="0" applyNumberFormat="1" applyFont="1" applyFill="1" applyAlignment="1">
      <alignment horizontal="centerContinuous"/>
    </xf>
    <xf numFmtId="0" fontId="68" fillId="0" borderId="0" xfId="0" applyFont="1" applyAlignment="1">
      <alignment horizontal="center"/>
    </xf>
    <xf numFmtId="0" fontId="8" fillId="40" borderId="0" xfId="0" applyFont="1" applyFill="1" applyAlignment="1">
      <alignment/>
    </xf>
    <xf numFmtId="0" fontId="12" fillId="38" borderId="0" xfId="0" applyFont="1" applyFill="1" applyBorder="1" applyAlignment="1">
      <alignment horizontal="right"/>
    </xf>
    <xf numFmtId="0" fontId="8" fillId="40" borderId="0" xfId="0" applyFont="1" applyFill="1" applyAlignment="1">
      <alignment horizontal="right"/>
    </xf>
    <xf numFmtId="0" fontId="20" fillId="40" borderId="0" xfId="0" applyFont="1" applyFill="1" applyAlignment="1">
      <alignment horizontal="right"/>
    </xf>
    <xf numFmtId="0" fontId="68" fillId="40" borderId="0" xfId="0" applyFont="1" applyFill="1" applyAlignment="1">
      <alignment/>
    </xf>
    <xf numFmtId="166" fontId="15" fillId="41" borderId="0" xfId="0" applyNumberFormat="1" applyFont="1" applyFill="1" applyBorder="1" applyAlignment="1">
      <alignment horizontal="right" vertical="center"/>
    </xf>
    <xf numFmtId="0" fontId="80" fillId="40" borderId="0" xfId="0" applyFont="1" applyFill="1" applyAlignment="1">
      <alignment/>
    </xf>
    <xf numFmtId="0" fontId="73" fillId="42" borderId="0" xfId="0" applyFont="1" applyFill="1" applyAlignment="1">
      <alignment/>
    </xf>
    <xf numFmtId="0" fontId="81" fillId="40" borderId="0" xfId="0" applyFont="1" applyFill="1" applyAlignment="1">
      <alignment/>
    </xf>
    <xf numFmtId="0" fontId="15" fillId="0" borderId="0" xfId="0" applyFont="1" applyAlignment="1">
      <alignment/>
    </xf>
    <xf numFmtId="17" fontId="12" fillId="38" borderId="0" xfId="0" applyNumberFormat="1" applyFont="1" applyFill="1" applyBorder="1" applyAlignment="1" quotePrefix="1">
      <alignment horizontal="center" wrapText="1"/>
    </xf>
    <xf numFmtId="0" fontId="12" fillId="38" borderId="0" xfId="0" applyFont="1" applyFill="1" applyBorder="1" applyAlignment="1">
      <alignment horizontal="center" vertical="center"/>
    </xf>
    <xf numFmtId="0" fontId="20" fillId="41" borderId="0" xfId="0" applyFont="1" applyFill="1" applyBorder="1" applyAlignment="1">
      <alignment vertical="center"/>
    </xf>
    <xf numFmtId="166" fontId="68" fillId="0" borderId="0" xfId="0" applyNumberFormat="1" applyFont="1" applyAlignment="1">
      <alignment/>
    </xf>
    <xf numFmtId="0" fontId="12" fillId="38" borderId="0" xfId="0" applyFont="1" applyFill="1" applyBorder="1" applyAlignment="1">
      <alignment vertical="center"/>
    </xf>
    <xf numFmtId="0" fontId="23" fillId="41" borderId="0" xfId="0" applyFont="1" applyFill="1" applyBorder="1" applyAlignment="1">
      <alignment vertical="center"/>
    </xf>
    <xf numFmtId="166" fontId="23" fillId="34" borderId="0" xfId="0" applyNumberFormat="1" applyFont="1" applyFill="1" applyBorder="1" applyAlignment="1">
      <alignment horizontal="center" vertical="center"/>
    </xf>
    <xf numFmtId="164" fontId="5" fillId="33" borderId="0" xfId="0" applyNumberFormat="1" applyFont="1" applyFill="1" applyAlignment="1" quotePrefix="1">
      <alignment horizontal="center"/>
    </xf>
    <xf numFmtId="0" fontId="12" fillId="38" borderId="0" xfId="0" applyFont="1" applyFill="1" applyBorder="1" applyAlignment="1">
      <alignment horizontal="center" vertical="top"/>
    </xf>
    <xf numFmtId="164" fontId="24" fillId="0" borderId="0" xfId="0" applyNumberFormat="1" applyFont="1" applyFill="1" applyAlignment="1">
      <alignment horizontal="left"/>
    </xf>
    <xf numFmtId="165" fontId="6" fillId="33" borderId="0" xfId="0" applyNumberFormat="1" applyFont="1" applyFill="1" applyAlignment="1">
      <alignment horizontal="centerContinuous"/>
    </xf>
    <xf numFmtId="165" fontId="15" fillId="33" borderId="0" xfId="0" applyNumberFormat="1" applyFont="1" applyFill="1" applyAlignment="1">
      <alignment/>
    </xf>
    <xf numFmtId="10" fontId="15" fillId="33" borderId="0" xfId="62" applyNumberFormat="1" applyFont="1" applyFill="1" applyAlignment="1">
      <alignment/>
    </xf>
    <xf numFmtId="49" fontId="25" fillId="38" borderId="0" xfId="0" applyNumberFormat="1" applyFont="1" applyFill="1" applyBorder="1" applyAlignment="1" quotePrefix="1">
      <alignment horizontal="center" vertical="center"/>
    </xf>
    <xf numFmtId="168" fontId="12" fillId="38" borderId="0" xfId="0" applyNumberFormat="1" applyFont="1" applyFill="1" applyBorder="1" applyAlignment="1">
      <alignment horizontal="center" vertical="center"/>
    </xf>
    <xf numFmtId="168" fontId="12" fillId="38" borderId="0" xfId="0" applyNumberFormat="1" applyFont="1" applyFill="1" applyBorder="1" applyAlignment="1">
      <alignment horizontal="center" vertical="center" wrapText="1"/>
    </xf>
    <xf numFmtId="0" fontId="20" fillId="41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vertical="center"/>
    </xf>
    <xf numFmtId="0" fontId="23" fillId="41" borderId="10" xfId="0" applyFont="1" applyFill="1" applyBorder="1" applyAlignment="1">
      <alignment vertical="center"/>
    </xf>
    <xf numFmtId="0" fontId="12" fillId="38" borderId="11" xfId="0" applyFont="1" applyFill="1" applyBorder="1" applyAlignment="1">
      <alignment vertical="center"/>
    </xf>
    <xf numFmtId="166" fontId="73" fillId="35" borderId="1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20" fillId="41" borderId="0" xfId="0" applyFont="1" applyFill="1" applyBorder="1" applyAlignment="1">
      <alignment vertical="top"/>
    </xf>
    <xf numFmtId="166" fontId="20" fillId="34" borderId="0" xfId="0" applyNumberFormat="1" applyFont="1" applyFill="1" applyBorder="1" applyAlignment="1">
      <alignment horizontal="center" vertical="top"/>
    </xf>
    <xf numFmtId="0" fontId="12" fillId="38" borderId="0" xfId="0" applyFont="1" applyFill="1" applyBorder="1" applyAlignment="1">
      <alignment vertical="top"/>
    </xf>
    <xf numFmtId="0" fontId="20" fillId="41" borderId="0" xfId="0" applyFont="1" applyFill="1" applyBorder="1" applyAlignment="1">
      <alignment/>
    </xf>
    <xf numFmtId="0" fontId="23" fillId="41" borderId="0" xfId="0" applyFont="1" applyFill="1" applyBorder="1" applyAlignment="1">
      <alignment/>
    </xf>
    <xf numFmtId="166" fontId="82" fillId="41" borderId="0" xfId="0" applyNumberFormat="1" applyFont="1" applyFill="1" applyBorder="1" applyAlignment="1">
      <alignment horizontal="right" vertical="center"/>
    </xf>
    <xf numFmtId="166" fontId="83" fillId="40" borderId="0" xfId="0" applyNumberFormat="1" applyFont="1" applyFill="1" applyAlignment="1">
      <alignment horizontal="right"/>
    </xf>
    <xf numFmtId="166" fontId="84" fillId="40" borderId="0" xfId="0" applyNumberFormat="1" applyFont="1" applyFill="1" applyAlignment="1">
      <alignment horizontal="right"/>
    </xf>
    <xf numFmtId="171" fontId="15" fillId="41" borderId="0" xfId="0" applyNumberFormat="1" applyFont="1" applyFill="1" applyBorder="1" applyAlignment="1">
      <alignment horizontal="right" vertical="center"/>
    </xf>
    <xf numFmtId="172" fontId="15" fillId="41" borderId="0" xfId="0" applyNumberFormat="1" applyFont="1" applyFill="1" applyBorder="1" applyAlignment="1">
      <alignment horizontal="right" vertical="center"/>
    </xf>
    <xf numFmtId="166" fontId="78" fillId="42" borderId="0" xfId="0" applyNumberFormat="1" applyFont="1" applyFill="1" applyBorder="1" applyAlignment="1">
      <alignment horizontal="right" vertical="center"/>
    </xf>
    <xf numFmtId="166" fontId="29" fillId="40" borderId="0" xfId="0" applyNumberFormat="1" applyFont="1" applyFill="1" applyAlignment="1">
      <alignment horizontal="right"/>
    </xf>
    <xf numFmtId="166" fontId="18" fillId="41" borderId="0" xfId="0" applyNumberFormat="1" applyFont="1" applyFill="1" applyBorder="1" applyAlignment="1">
      <alignment horizontal="right" vertical="center"/>
    </xf>
    <xf numFmtId="167" fontId="68" fillId="0" borderId="0" xfId="0" applyNumberFormat="1" applyFont="1" applyAlignment="1">
      <alignment/>
    </xf>
    <xf numFmtId="172" fontId="30" fillId="40" borderId="0" xfId="0" applyNumberFormat="1" applyFont="1" applyFill="1" applyBorder="1" applyAlignment="1">
      <alignment horizontal="right"/>
    </xf>
    <xf numFmtId="0" fontId="83" fillId="40" borderId="0" xfId="0" applyFont="1" applyFill="1" applyAlignment="1">
      <alignment horizontal="right"/>
    </xf>
    <xf numFmtId="166" fontId="82" fillId="42" borderId="0" xfId="0" applyNumberFormat="1" applyFont="1" applyFill="1" applyAlignment="1">
      <alignment horizontal="right"/>
    </xf>
    <xf numFmtId="166" fontId="85" fillId="41" borderId="0" xfId="0" applyNumberFormat="1" applyFont="1" applyFill="1" applyBorder="1" applyAlignment="1">
      <alignment horizontal="right" vertical="center"/>
    </xf>
    <xf numFmtId="49" fontId="12" fillId="38" borderId="0" xfId="0" applyNumberFormat="1" applyFont="1" applyFill="1" applyBorder="1" applyAlignment="1" quotePrefix="1">
      <alignment horizontal="center" wrapText="1"/>
    </xf>
    <xf numFmtId="168" fontId="12" fillId="38" borderId="0" xfId="0" applyNumberFormat="1" applyFont="1" applyFill="1" applyBorder="1" applyAlignment="1" quotePrefix="1">
      <alignment horizontal="center" vertical="center" wrapText="1"/>
    </xf>
    <xf numFmtId="3" fontId="32" fillId="0" borderId="0" xfId="16" applyNumberFormat="1" applyFont="1" applyFill="1" applyBorder="1" applyAlignment="1">
      <alignment horizontal="left" indent="2"/>
    </xf>
    <xf numFmtId="0" fontId="86" fillId="0" borderId="0" xfId="0" applyFont="1" applyAlignment="1">
      <alignment/>
    </xf>
    <xf numFmtId="0" fontId="86" fillId="0" borderId="0" xfId="0" applyFont="1" applyFill="1" applyAlignment="1">
      <alignment/>
    </xf>
    <xf numFmtId="166" fontId="87" fillId="0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7" fontId="87" fillId="0" borderId="0" xfId="0" applyNumberFormat="1" applyFont="1" applyFill="1" applyBorder="1" applyAlignment="1">
      <alignment horizontal="center" vertical="center"/>
    </xf>
    <xf numFmtId="49" fontId="87" fillId="0" borderId="0" xfId="0" applyNumberFormat="1" applyFont="1" applyFill="1" applyBorder="1" applyAlignment="1">
      <alignment horizontal="center" vertical="center" wrapText="1"/>
    </xf>
    <xf numFmtId="10" fontId="20" fillId="0" borderId="0" xfId="62" applyNumberFormat="1" applyFont="1" applyFill="1" applyAlignment="1">
      <alignment/>
    </xf>
    <xf numFmtId="0" fontId="68" fillId="0" borderId="0" xfId="0" applyFont="1" applyAlignment="1">
      <alignment horizontal="centerContinuous"/>
    </xf>
    <xf numFmtId="0" fontId="86" fillId="0" borderId="0" xfId="0" applyFont="1" applyFill="1" applyAlignment="1">
      <alignment horizontal="centerContinuous"/>
    </xf>
    <xf numFmtId="0" fontId="67" fillId="33" borderId="0" xfId="0" applyFont="1" applyFill="1" applyAlignment="1">
      <alignment horizontal="center"/>
    </xf>
    <xf numFmtId="164" fontId="12" fillId="38" borderId="0" xfId="0" applyNumberFormat="1" applyFont="1" applyFill="1" applyBorder="1" applyAlignment="1" quotePrefix="1">
      <alignment horizontal="right"/>
    </xf>
  </cellXfs>
  <cellStyles count="60">
    <cellStyle name="Normal" xfId="0"/>
    <cellStyle name="=C:\WINNT\SYSTEM32\COMMAND.COM" xfId="15"/>
    <cellStyle name="=C:\WINNT\SYSTEM32\COMMAND.COM 2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5 2" xfId="59"/>
    <cellStyle name="Normal 6" xfId="60"/>
    <cellStyle name="Notas" xfId="61"/>
    <cellStyle name="Percent" xfId="62"/>
    <cellStyle name="Porcentaje 2" xfId="63"/>
    <cellStyle name="Porcentual 2" xfId="64"/>
    <cellStyle name="Porcentual 3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95250</xdr:rowOff>
    </xdr:from>
    <xdr:to>
      <xdr:col>0</xdr:col>
      <xdr:colOff>1352550</xdr:colOff>
      <xdr:row>4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1333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1409700</xdr:colOff>
      <xdr:row>3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1333500</xdr:colOff>
      <xdr:row>3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91"/>
  <sheetViews>
    <sheetView showGridLines="0" tabSelected="1" zoomScalePageLayoutView="0" workbookViewId="0" topLeftCell="A1">
      <selection activeCell="A1" sqref="A1"/>
    </sheetView>
  </sheetViews>
  <sheetFormatPr defaultColWidth="11.28125" defaultRowHeight="12.75"/>
  <cols>
    <col min="1" max="1" width="57.28125" style="3" customWidth="1"/>
    <col min="2" max="2" width="12.28125" style="3" customWidth="1"/>
    <col min="3" max="3" width="11.28125" style="3" customWidth="1"/>
    <col min="4" max="16384" width="11.28125" style="3" customWidth="1"/>
  </cols>
  <sheetData>
    <row r="5" spans="1:4" ht="18">
      <c r="A5" s="1" t="s">
        <v>18</v>
      </c>
      <c r="B5" s="1"/>
      <c r="C5" s="2"/>
      <c r="D5" s="2"/>
    </row>
    <row r="6" spans="1:4" ht="18.75">
      <c r="A6" s="4">
        <v>43373</v>
      </c>
      <c r="B6" s="1"/>
      <c r="C6" s="2"/>
      <c r="D6" s="2"/>
    </row>
    <row r="7" spans="1:4" ht="18.75">
      <c r="A7" s="1" t="s">
        <v>117</v>
      </c>
      <c r="B7" s="1"/>
      <c r="C7" s="2"/>
      <c r="D7" s="2"/>
    </row>
    <row r="8" spans="1:4" ht="12.75">
      <c r="A8" s="5"/>
      <c r="B8" s="6"/>
      <c r="C8" s="6"/>
      <c r="D8" s="6"/>
    </row>
    <row r="9" spans="1:4" ht="12.75">
      <c r="A9" s="5"/>
      <c r="B9" s="7"/>
      <c r="C9" s="7"/>
      <c r="D9" s="8" t="s">
        <v>131</v>
      </c>
    </row>
    <row r="10" spans="1:4" ht="12.75">
      <c r="A10" s="5"/>
      <c r="B10" s="7"/>
      <c r="C10" s="7"/>
      <c r="D10" s="9"/>
    </row>
    <row r="11" spans="1:4" ht="18">
      <c r="A11" s="10"/>
      <c r="B11" s="11" t="s">
        <v>163</v>
      </c>
      <c r="C11" s="11" t="s">
        <v>19</v>
      </c>
      <c r="D11" s="11" t="s">
        <v>20</v>
      </c>
    </row>
    <row r="12" spans="1:4" ht="12.75">
      <c r="A12" s="12"/>
      <c r="B12" s="13">
        <v>2018</v>
      </c>
      <c r="C12" s="13">
        <v>2017</v>
      </c>
      <c r="D12" s="14"/>
    </row>
    <row r="13" spans="1:4" ht="12.75">
      <c r="A13" s="15"/>
      <c r="B13" s="16"/>
      <c r="C13" s="16"/>
      <c r="D13" s="16"/>
    </row>
    <row r="14" spans="1:4" ht="12.75">
      <c r="A14" s="17" t="s">
        <v>63</v>
      </c>
      <c r="B14" s="18">
        <v>98671.67900000002</v>
      </c>
      <c r="C14" s="18">
        <v>96889.00099999999</v>
      </c>
      <c r="D14" s="18">
        <v>1782.678000000029</v>
      </c>
    </row>
    <row r="15" spans="1:4" ht="12.75">
      <c r="A15" s="19" t="s">
        <v>64</v>
      </c>
      <c r="B15" s="20">
        <v>20477.847</v>
      </c>
      <c r="C15" s="20">
        <v>21148.025999999998</v>
      </c>
      <c r="D15" s="20">
        <v>-670.1789999999964</v>
      </c>
    </row>
    <row r="16" spans="1:4" ht="12.75">
      <c r="A16" s="21" t="s">
        <v>65</v>
      </c>
      <c r="B16" s="22">
        <v>7780.552</v>
      </c>
      <c r="C16" s="22">
        <v>7932.404</v>
      </c>
      <c r="D16" s="22">
        <v>-151.85200000000077</v>
      </c>
    </row>
    <row r="17" spans="1:4" ht="12.75">
      <c r="A17" s="21" t="s">
        <v>66</v>
      </c>
      <c r="B17" s="22">
        <v>12697.295</v>
      </c>
      <c r="C17" s="22">
        <v>13215.622</v>
      </c>
      <c r="D17" s="22">
        <v>-518.3269999999993</v>
      </c>
    </row>
    <row r="18" spans="1:4" ht="12.75">
      <c r="A18" s="19" t="s">
        <v>67</v>
      </c>
      <c r="B18" s="20">
        <v>426.142</v>
      </c>
      <c r="C18" s="20">
        <v>424.029</v>
      </c>
      <c r="D18" s="20">
        <v>2.1129999999999995</v>
      </c>
    </row>
    <row r="19" spans="1:4" ht="12.75">
      <c r="A19" s="19" t="s">
        <v>68</v>
      </c>
      <c r="B19" s="20">
        <v>65454.935</v>
      </c>
      <c r="C19" s="20">
        <v>64082.379</v>
      </c>
      <c r="D19" s="20">
        <v>1372.5559999999969</v>
      </c>
    </row>
    <row r="20" spans="1:4" ht="12.75">
      <c r="A20" s="21" t="s">
        <v>68</v>
      </c>
      <c r="B20" s="22">
        <v>57914.234</v>
      </c>
      <c r="C20" s="22">
        <v>57301.296</v>
      </c>
      <c r="D20" s="22">
        <v>612.9379999999946</v>
      </c>
    </row>
    <row r="21" spans="1:4" ht="12.75">
      <c r="A21" s="21" t="s">
        <v>69</v>
      </c>
      <c r="B21" s="22">
        <v>7540.701</v>
      </c>
      <c r="C21" s="22">
        <v>6781.083</v>
      </c>
      <c r="D21" s="22">
        <v>759.6180000000004</v>
      </c>
    </row>
    <row r="22" spans="1:4" ht="12.75">
      <c r="A22" s="19" t="s">
        <v>70</v>
      </c>
      <c r="B22" s="20">
        <v>4956.915000000001</v>
      </c>
      <c r="C22" s="20">
        <v>5013.504</v>
      </c>
      <c r="D22" s="20">
        <v>-56.58899999999903</v>
      </c>
    </row>
    <row r="23" spans="1:4" ht="13.5">
      <c r="A23" s="21" t="s">
        <v>115</v>
      </c>
      <c r="B23" s="22">
        <v>1655.698</v>
      </c>
      <c r="C23" s="22">
        <v>1790.896</v>
      </c>
      <c r="D23" s="22">
        <v>-135.19799999999987</v>
      </c>
    </row>
    <row r="24" spans="1:4" ht="12.75">
      <c r="A24" s="21" t="s">
        <v>71</v>
      </c>
      <c r="B24" s="22">
        <v>69.605</v>
      </c>
      <c r="C24" s="22">
        <v>65.342</v>
      </c>
      <c r="D24" s="22">
        <v>4.263000000000005</v>
      </c>
    </row>
    <row r="25" spans="1:4" ht="12.75">
      <c r="A25" s="21" t="s">
        <v>140</v>
      </c>
      <c r="B25" s="22">
        <v>2478.07</v>
      </c>
      <c r="C25" s="22">
        <v>2612.565</v>
      </c>
      <c r="D25" s="22">
        <v>-134.4949999999999</v>
      </c>
    </row>
    <row r="26" spans="1:4" ht="12.75">
      <c r="A26" s="21" t="s">
        <v>72</v>
      </c>
      <c r="B26" s="22">
        <v>753.542</v>
      </c>
      <c r="C26" s="22">
        <v>544.701</v>
      </c>
      <c r="D26" s="22">
        <v>208.841</v>
      </c>
    </row>
    <row r="27" spans="1:4" ht="12.75">
      <c r="A27" s="19" t="s">
        <v>110</v>
      </c>
      <c r="B27" s="20">
        <v>1395.956</v>
      </c>
      <c r="C27" s="20">
        <v>838.69</v>
      </c>
      <c r="D27" s="20">
        <v>557.2659999999998</v>
      </c>
    </row>
    <row r="28" spans="1:4" ht="12.75">
      <c r="A28" s="19" t="s">
        <v>73</v>
      </c>
      <c r="B28" s="20">
        <v>5959.884</v>
      </c>
      <c r="C28" s="20">
        <v>5382.373</v>
      </c>
      <c r="D28" s="20">
        <v>577.5110000000004</v>
      </c>
    </row>
    <row r="29" spans="1:4" ht="12.75">
      <c r="A29" s="19"/>
      <c r="B29" s="22"/>
      <c r="C29" s="22"/>
      <c r="D29" s="22"/>
    </row>
    <row r="30" spans="1:4" ht="12.75">
      <c r="A30" s="17" t="s">
        <v>74</v>
      </c>
      <c r="B30" s="23">
        <v>13822.133000000002</v>
      </c>
      <c r="C30" s="23">
        <v>13799.557999999999</v>
      </c>
      <c r="D30" s="23">
        <v>22.575000000002547</v>
      </c>
    </row>
    <row r="31" spans="1:4" ht="13.5">
      <c r="A31" s="19" t="s">
        <v>134</v>
      </c>
      <c r="B31" s="24">
        <v>35.476</v>
      </c>
      <c r="C31" s="24">
        <v>355.731</v>
      </c>
      <c r="D31" s="24">
        <v>-320.255</v>
      </c>
    </row>
    <row r="32" spans="1:4" ht="12.75">
      <c r="A32" s="19" t="s">
        <v>75</v>
      </c>
      <c r="B32" s="24">
        <v>291.141</v>
      </c>
      <c r="C32" s="24">
        <v>331.883</v>
      </c>
      <c r="D32" s="24">
        <v>-40.74199999999996</v>
      </c>
    </row>
    <row r="33" spans="1:4" ht="12.75">
      <c r="A33" s="19" t="s">
        <v>76</v>
      </c>
      <c r="B33" s="24">
        <v>1884.611</v>
      </c>
      <c r="C33" s="24">
        <v>1870.122</v>
      </c>
      <c r="D33" s="24">
        <v>14.489000000000033</v>
      </c>
    </row>
    <row r="34" spans="1:4" ht="13.5">
      <c r="A34" s="19" t="s">
        <v>111</v>
      </c>
      <c r="B34" s="24">
        <v>7185.08</v>
      </c>
      <c r="C34" s="24">
        <v>6721.258</v>
      </c>
      <c r="D34" s="24">
        <v>463.8220000000001</v>
      </c>
    </row>
    <row r="35" spans="1:4" ht="13.5">
      <c r="A35" s="21" t="s">
        <v>80</v>
      </c>
      <c r="B35" s="25">
        <v>416.191</v>
      </c>
      <c r="C35" s="25">
        <v>546.304</v>
      </c>
      <c r="D35" s="25">
        <v>-130.113</v>
      </c>
    </row>
    <row r="36" spans="1:8" s="26" customFormat="1" ht="13.5">
      <c r="A36" s="21" t="s">
        <v>81</v>
      </c>
      <c r="B36" s="25">
        <v>600.598</v>
      </c>
      <c r="C36" s="25">
        <v>318.582</v>
      </c>
      <c r="D36" s="25">
        <v>282.01599999999996</v>
      </c>
      <c r="E36" s="3"/>
      <c r="F36" s="3"/>
      <c r="G36" s="3"/>
      <c r="H36" s="3"/>
    </row>
    <row r="37" spans="1:8" s="26" customFormat="1" ht="13.5">
      <c r="A37" s="21" t="s">
        <v>116</v>
      </c>
      <c r="B37" s="25">
        <v>6168.291</v>
      </c>
      <c r="C37" s="25">
        <v>5856.372</v>
      </c>
      <c r="D37" s="25">
        <v>311.91899999999987</v>
      </c>
      <c r="E37" s="3"/>
      <c r="F37" s="3"/>
      <c r="G37" s="3"/>
      <c r="H37" s="3"/>
    </row>
    <row r="38" spans="1:8" s="26" customFormat="1" ht="13.5">
      <c r="A38" s="19" t="s">
        <v>77</v>
      </c>
      <c r="B38" s="24">
        <v>1680.342</v>
      </c>
      <c r="C38" s="24">
        <v>1323.2240000000002</v>
      </c>
      <c r="D38" s="24">
        <v>357.11799999999994</v>
      </c>
      <c r="E38" s="3"/>
      <c r="F38" s="3"/>
      <c r="G38" s="3"/>
      <c r="H38" s="3"/>
    </row>
    <row r="39" spans="1:4" ht="13.5">
      <c r="A39" s="21" t="s">
        <v>78</v>
      </c>
      <c r="B39" s="25">
        <v>0</v>
      </c>
      <c r="C39" s="25">
        <v>1.744</v>
      </c>
      <c r="D39" s="25">
        <v>-1.744</v>
      </c>
    </row>
    <row r="40" spans="1:4" ht="13.5">
      <c r="A40" s="21" t="s">
        <v>79</v>
      </c>
      <c r="B40" s="25">
        <v>770.153</v>
      </c>
      <c r="C40" s="25">
        <v>598.883</v>
      </c>
      <c r="D40" s="25">
        <v>171.26999999999998</v>
      </c>
    </row>
    <row r="41" spans="1:4" ht="13.5">
      <c r="A41" s="21" t="s">
        <v>72</v>
      </c>
      <c r="B41" s="25">
        <v>910.189</v>
      </c>
      <c r="C41" s="25">
        <v>722.597</v>
      </c>
      <c r="D41" s="25">
        <v>187.59199999999998</v>
      </c>
    </row>
    <row r="42" spans="1:4" ht="13.5">
      <c r="A42" s="19" t="s">
        <v>112</v>
      </c>
      <c r="B42" s="24">
        <v>2745.483</v>
      </c>
      <c r="C42" s="24">
        <v>3197.34</v>
      </c>
      <c r="D42" s="24">
        <v>-451.85699999999997</v>
      </c>
    </row>
    <row r="43" spans="1:4" ht="13.5">
      <c r="A43" s="19"/>
      <c r="B43" s="27"/>
      <c r="C43" s="27"/>
      <c r="D43" s="20"/>
    </row>
    <row r="44" spans="1:4" ht="13.5">
      <c r="A44" s="28" t="s">
        <v>21</v>
      </c>
      <c r="B44" s="29">
        <v>112493.81200000002</v>
      </c>
      <c r="C44" s="29">
        <v>110688.559</v>
      </c>
      <c r="D44" s="29">
        <v>1805.2530000000315</v>
      </c>
    </row>
    <row r="45" spans="1:4" ht="13.5">
      <c r="A45" s="30"/>
      <c r="B45" s="31"/>
      <c r="C45" s="31"/>
      <c r="D45" s="31"/>
    </row>
    <row r="46" spans="1:4" ht="15">
      <c r="A46" s="32"/>
      <c r="B46" s="11" t="str">
        <f>+B11</f>
        <v>Septiembre</v>
      </c>
      <c r="C46" s="11" t="s">
        <v>19</v>
      </c>
      <c r="D46" s="11" t="s">
        <v>20</v>
      </c>
    </row>
    <row r="47" spans="1:4" ht="13.5">
      <c r="A47" s="15"/>
      <c r="B47" s="13">
        <f>+B12</f>
        <v>2018</v>
      </c>
      <c r="C47" s="13">
        <f>+C12</f>
        <v>2017</v>
      </c>
      <c r="D47" s="14"/>
    </row>
    <row r="48" spans="1:4" ht="13.5">
      <c r="A48" s="17" t="s">
        <v>82</v>
      </c>
      <c r="B48" s="23">
        <v>42539.888000000006</v>
      </c>
      <c r="C48" s="23">
        <v>42733.186</v>
      </c>
      <c r="D48" s="23">
        <v>-193.29799999999523</v>
      </c>
    </row>
    <row r="49" spans="1:4" ht="13.5">
      <c r="A49" s="15" t="s">
        <v>83</v>
      </c>
      <c r="B49" s="20">
        <v>35372.770000000004</v>
      </c>
      <c r="C49" s="20">
        <v>35509.261</v>
      </c>
      <c r="D49" s="20">
        <v>-136.49099999999453</v>
      </c>
    </row>
    <row r="50" spans="1:4" ht="13.5">
      <c r="A50" s="21" t="s">
        <v>84</v>
      </c>
      <c r="B50" s="22">
        <v>4798.222</v>
      </c>
      <c r="C50" s="22">
        <v>4738.136</v>
      </c>
      <c r="D50" s="22">
        <v>60.08599999999933</v>
      </c>
    </row>
    <row r="51" spans="1:4" ht="13.5">
      <c r="A51" s="21" t="s">
        <v>142</v>
      </c>
      <c r="B51" s="22">
        <v>14667.679</v>
      </c>
      <c r="C51" s="22">
        <v>14667.679</v>
      </c>
      <c r="D51" s="22">
        <v>0</v>
      </c>
    </row>
    <row r="52" spans="1:4" ht="13.5">
      <c r="A52" s="21" t="s">
        <v>85</v>
      </c>
      <c r="B52" s="22">
        <v>294.824</v>
      </c>
      <c r="C52" s="22">
        <v>-42.254</v>
      </c>
      <c r="D52" s="22">
        <v>337.07800000000003</v>
      </c>
    </row>
    <row r="53" spans="1:4" ht="13.5">
      <c r="A53" s="21" t="s">
        <v>86</v>
      </c>
      <c r="B53" s="22">
        <v>18076.534</v>
      </c>
      <c r="C53" s="22">
        <v>16767.973</v>
      </c>
      <c r="D53" s="22">
        <v>1308.5609999999979</v>
      </c>
    </row>
    <row r="54" spans="1:4" ht="13.5">
      <c r="A54" s="21" t="s">
        <v>87</v>
      </c>
      <c r="B54" s="22">
        <v>-1059.316</v>
      </c>
      <c r="C54" s="22">
        <v>-597.797</v>
      </c>
      <c r="D54" s="22">
        <v>-461.519</v>
      </c>
    </row>
    <row r="55" spans="1:4" ht="13.5">
      <c r="A55" s="21" t="s">
        <v>49</v>
      </c>
      <c r="B55" s="22">
        <v>-3496.102</v>
      </c>
      <c r="C55" s="22">
        <v>-2828.47</v>
      </c>
      <c r="D55" s="22">
        <v>-667.6320000000001</v>
      </c>
    </row>
    <row r="56" spans="1:4" ht="13.5">
      <c r="A56" s="21" t="s">
        <v>88</v>
      </c>
      <c r="B56" s="22">
        <v>2090.929</v>
      </c>
      <c r="C56" s="22">
        <v>2803.994</v>
      </c>
      <c r="D56" s="22">
        <v>-713.065</v>
      </c>
    </row>
    <row r="57" spans="1:8" s="33" customFormat="1" ht="13.5">
      <c r="A57" s="15" t="s">
        <v>114</v>
      </c>
      <c r="B57" s="20">
        <v>1716.233</v>
      </c>
      <c r="C57" s="20">
        <v>1552.546</v>
      </c>
      <c r="D57" s="20">
        <v>163.6869999999999</v>
      </c>
      <c r="E57" s="3"/>
      <c r="F57" s="3"/>
      <c r="G57" s="3"/>
      <c r="H57" s="3"/>
    </row>
    <row r="58" spans="1:4" ht="13.5">
      <c r="A58" s="15" t="s">
        <v>89</v>
      </c>
      <c r="B58" s="20">
        <v>5450.885</v>
      </c>
      <c r="C58" s="20">
        <v>5671.379</v>
      </c>
      <c r="D58" s="20">
        <v>-220.4939999999997</v>
      </c>
    </row>
    <row r="59" spans="1:8" s="33" customFormat="1" ht="13.5">
      <c r="A59" s="15"/>
      <c r="B59" s="22"/>
      <c r="C59" s="22"/>
      <c r="D59" s="22"/>
      <c r="E59" s="3"/>
      <c r="F59" s="3"/>
      <c r="G59" s="3"/>
      <c r="H59" s="3"/>
    </row>
    <row r="60" spans="1:4" ht="27">
      <c r="A60" s="34" t="s">
        <v>90</v>
      </c>
      <c r="B60" s="23">
        <v>145.344</v>
      </c>
      <c r="C60" s="23">
        <v>14.762</v>
      </c>
      <c r="D60" s="23">
        <v>130.582</v>
      </c>
    </row>
    <row r="61" spans="1:4" ht="13.5">
      <c r="A61" s="15"/>
      <c r="B61" s="20"/>
      <c r="C61" s="20"/>
      <c r="D61" s="20"/>
    </row>
    <row r="62" spans="1:8" s="33" customFormat="1" ht="13.5">
      <c r="A62" s="17" t="s">
        <v>91</v>
      </c>
      <c r="B62" s="23">
        <v>51861.795</v>
      </c>
      <c r="C62" s="23">
        <v>51214.841</v>
      </c>
      <c r="D62" s="23">
        <v>646.9539999999979</v>
      </c>
      <c r="E62" s="3"/>
      <c r="F62" s="3"/>
      <c r="G62" s="3"/>
      <c r="H62" s="3"/>
    </row>
    <row r="63" spans="1:8" s="33" customFormat="1" ht="13.5">
      <c r="A63" s="15" t="s">
        <v>92</v>
      </c>
      <c r="B63" s="20">
        <v>6358.879</v>
      </c>
      <c r="C63" s="20">
        <v>6379.102</v>
      </c>
      <c r="D63" s="20">
        <v>-20.222999999999956</v>
      </c>
      <c r="E63" s="3"/>
      <c r="F63" s="3"/>
      <c r="G63" s="3"/>
      <c r="H63" s="3"/>
    </row>
    <row r="64" spans="1:4" ht="13.5">
      <c r="A64" s="15" t="s">
        <v>47</v>
      </c>
      <c r="B64" s="20">
        <v>5378.677</v>
      </c>
      <c r="C64" s="20">
        <v>5486.82</v>
      </c>
      <c r="D64" s="20">
        <v>-108.14300000000003</v>
      </c>
    </row>
    <row r="65" spans="1:4" ht="13.5">
      <c r="A65" s="21" t="s">
        <v>93</v>
      </c>
      <c r="B65" s="22">
        <v>2387.192</v>
      </c>
      <c r="C65" s="22">
        <v>2533.465</v>
      </c>
      <c r="D65" s="22">
        <v>-146.27300000000014</v>
      </c>
    </row>
    <row r="66" spans="1:8" s="33" customFormat="1" ht="13.5">
      <c r="A66" s="21" t="s">
        <v>94</v>
      </c>
      <c r="B66" s="22">
        <v>2991.485</v>
      </c>
      <c r="C66" s="22">
        <v>2953.355</v>
      </c>
      <c r="D66" s="22">
        <v>38.13000000000011</v>
      </c>
      <c r="E66" s="3"/>
      <c r="F66" s="3"/>
      <c r="G66" s="3"/>
      <c r="H66" s="3"/>
    </row>
    <row r="67" spans="1:4" ht="13.5">
      <c r="A67" s="15" t="s">
        <v>50</v>
      </c>
      <c r="B67" s="20">
        <v>30116.955</v>
      </c>
      <c r="C67" s="20">
        <v>29784.705</v>
      </c>
      <c r="D67" s="20">
        <v>332.25</v>
      </c>
    </row>
    <row r="68" spans="1:4" ht="13.5">
      <c r="A68" s="21" t="s">
        <v>95</v>
      </c>
      <c r="B68" s="22">
        <v>29787.238</v>
      </c>
      <c r="C68" s="22">
        <v>29465.739</v>
      </c>
      <c r="D68" s="22">
        <v>321.4989999999998</v>
      </c>
    </row>
    <row r="69" spans="1:8" s="33" customFormat="1" ht="13.5">
      <c r="A69" s="21" t="s">
        <v>72</v>
      </c>
      <c r="B69" s="22">
        <v>329.717</v>
      </c>
      <c r="C69" s="22">
        <v>318.966</v>
      </c>
      <c r="D69" s="22">
        <v>10.750999999999976</v>
      </c>
      <c r="E69" s="3"/>
      <c r="F69" s="3"/>
      <c r="G69" s="3"/>
      <c r="H69" s="3"/>
    </row>
    <row r="70" spans="1:8" s="33" customFormat="1" ht="13.5">
      <c r="A70" s="15" t="s">
        <v>96</v>
      </c>
      <c r="B70" s="20">
        <v>666.117</v>
      </c>
      <c r="C70" s="20">
        <v>1005.795</v>
      </c>
      <c r="D70" s="20">
        <v>-339.678</v>
      </c>
      <c r="E70" s="3"/>
      <c r="F70" s="3"/>
      <c r="G70" s="3"/>
      <c r="H70" s="3"/>
    </row>
    <row r="71" spans="1:8" s="33" customFormat="1" ht="13.5">
      <c r="A71" s="15" t="s">
        <v>97</v>
      </c>
      <c r="B71" s="20">
        <v>9341.167</v>
      </c>
      <c r="C71" s="20">
        <v>8558.419</v>
      </c>
      <c r="D71" s="20">
        <v>782.7479999999996</v>
      </c>
      <c r="E71" s="3"/>
      <c r="F71" s="3"/>
      <c r="G71" s="3"/>
      <c r="H71" s="3"/>
    </row>
    <row r="72" spans="1:8" s="33" customFormat="1" ht="13.5">
      <c r="A72" s="19"/>
      <c r="B72" s="20"/>
      <c r="C72" s="20"/>
      <c r="D72" s="20"/>
      <c r="E72" s="3"/>
      <c r="F72" s="3"/>
      <c r="G72" s="3"/>
      <c r="H72" s="3"/>
    </row>
    <row r="73" spans="1:4" ht="27">
      <c r="A73" s="34" t="s">
        <v>90</v>
      </c>
      <c r="B73" s="23">
        <v>40.596</v>
      </c>
      <c r="C73" s="23">
        <v>32.518</v>
      </c>
      <c r="D73" s="23">
        <v>8.077999999999996</v>
      </c>
    </row>
    <row r="74" spans="1:4" ht="13.5">
      <c r="A74" s="15"/>
      <c r="B74" s="20"/>
      <c r="C74" s="20"/>
      <c r="D74" s="20"/>
    </row>
    <row r="75" spans="1:4" ht="13.5">
      <c r="A75" s="17" t="s">
        <v>98</v>
      </c>
      <c r="B75" s="23">
        <v>17906.101</v>
      </c>
      <c r="C75" s="23">
        <v>16693.253</v>
      </c>
      <c r="D75" s="23">
        <v>1212.8479999999981</v>
      </c>
    </row>
    <row r="76" spans="1:4" ht="13.5">
      <c r="A76" s="15" t="s">
        <v>143</v>
      </c>
      <c r="B76" s="20">
        <v>0.565</v>
      </c>
      <c r="C76" s="20">
        <v>134.545</v>
      </c>
      <c r="D76" s="20">
        <v>-134.217</v>
      </c>
    </row>
    <row r="77" spans="1:8" s="33" customFormat="1" ht="13.5">
      <c r="A77" s="15" t="s">
        <v>47</v>
      </c>
      <c r="B77" s="20">
        <v>448.456</v>
      </c>
      <c r="C77" s="20">
        <v>626.841</v>
      </c>
      <c r="D77" s="20">
        <v>-178.385</v>
      </c>
      <c r="E77" s="3"/>
      <c r="F77" s="3"/>
      <c r="G77" s="3"/>
      <c r="H77" s="3"/>
    </row>
    <row r="78" spans="1:4" ht="13.5">
      <c r="A78" s="21" t="s">
        <v>93</v>
      </c>
      <c r="B78" s="22">
        <v>10.536</v>
      </c>
      <c r="C78" s="22">
        <v>40.604</v>
      </c>
      <c r="D78" s="22">
        <v>-30.067999999999998</v>
      </c>
    </row>
    <row r="79" spans="1:4" ht="13.5">
      <c r="A79" s="21" t="s">
        <v>94</v>
      </c>
      <c r="B79" s="22">
        <v>437.92</v>
      </c>
      <c r="C79" s="22">
        <v>586.236</v>
      </c>
      <c r="D79" s="22">
        <v>-148.31599999999997</v>
      </c>
    </row>
    <row r="80" spans="1:8" s="33" customFormat="1" ht="13.5">
      <c r="A80" s="15" t="s">
        <v>99</v>
      </c>
      <c r="B80" s="20">
        <v>8688.481</v>
      </c>
      <c r="C80" s="20">
        <v>7509.809</v>
      </c>
      <c r="D80" s="20">
        <v>1178.6719999999996</v>
      </c>
      <c r="E80" s="3"/>
      <c r="F80" s="3"/>
      <c r="G80" s="3"/>
      <c r="H80" s="3"/>
    </row>
    <row r="81" spans="1:4" ht="13.5">
      <c r="A81" s="21" t="s">
        <v>95</v>
      </c>
      <c r="B81" s="22">
        <v>8327.31</v>
      </c>
      <c r="C81" s="22">
        <v>7224.758</v>
      </c>
      <c r="D81" s="22">
        <v>1102.5519999999997</v>
      </c>
    </row>
    <row r="82" spans="1:4" ht="13.5">
      <c r="A82" s="21" t="s">
        <v>72</v>
      </c>
      <c r="B82" s="22">
        <v>361.171</v>
      </c>
      <c r="C82" s="22">
        <v>285.05</v>
      </c>
      <c r="D82" s="22">
        <v>76.12099999999998</v>
      </c>
    </row>
    <row r="83" spans="1:8" s="33" customFormat="1" ht="14.25" customHeight="1">
      <c r="A83" s="15" t="s">
        <v>100</v>
      </c>
      <c r="B83" s="20">
        <v>8769.598999999998</v>
      </c>
      <c r="C83" s="20">
        <v>8422.058</v>
      </c>
      <c r="D83" s="20">
        <v>347.54099999999744</v>
      </c>
      <c r="E83" s="3"/>
      <c r="F83" s="3"/>
      <c r="G83" s="3"/>
      <c r="H83" s="3"/>
    </row>
    <row r="84" spans="1:4" ht="13.5">
      <c r="A84" s="21" t="s">
        <v>101</v>
      </c>
      <c r="B84" s="22">
        <v>5024.543</v>
      </c>
      <c r="C84" s="22">
        <v>5307.552</v>
      </c>
      <c r="D84" s="22">
        <v>-283.009</v>
      </c>
    </row>
    <row r="85" spans="1:4" ht="13.5">
      <c r="A85" s="21" t="s">
        <v>102</v>
      </c>
      <c r="B85" s="22">
        <v>497.423</v>
      </c>
      <c r="C85" s="22">
        <v>259.633</v>
      </c>
      <c r="D85" s="22">
        <v>237.79000000000002</v>
      </c>
    </row>
    <row r="86" spans="1:4" ht="13.5">
      <c r="A86" s="21" t="s">
        <v>103</v>
      </c>
      <c r="B86" s="22">
        <v>1454.761</v>
      </c>
      <c r="C86" s="22">
        <v>988.926</v>
      </c>
      <c r="D86" s="22">
        <v>465.8349999999999</v>
      </c>
    </row>
    <row r="87" spans="1:4" ht="13.5">
      <c r="A87" s="21" t="s">
        <v>104</v>
      </c>
      <c r="B87" s="22">
        <v>1792.872</v>
      </c>
      <c r="C87" s="22">
        <v>1865.947</v>
      </c>
      <c r="D87" s="22">
        <v>-73.07499999999982</v>
      </c>
    </row>
    <row r="88" spans="1:4" ht="13.5">
      <c r="A88" s="21"/>
      <c r="B88" s="20"/>
      <c r="C88" s="20"/>
      <c r="D88" s="20"/>
    </row>
    <row r="89" spans="1:4" ht="13.5">
      <c r="A89" s="28" t="s">
        <v>113</v>
      </c>
      <c r="B89" s="35">
        <v>112493.724</v>
      </c>
      <c r="C89" s="35">
        <v>110688.56</v>
      </c>
      <c r="D89" s="35">
        <v>1805.1640000000007</v>
      </c>
    </row>
    <row r="90" spans="1:3" ht="13.5">
      <c r="A90" s="21"/>
      <c r="B90" s="36"/>
      <c r="C90" s="36"/>
    </row>
    <row r="91" ht="13.5">
      <c r="A91" s="3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5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55.8515625" style="3" bestFit="1" customWidth="1"/>
    <col min="2" max="2" width="13.28125" style="3" customWidth="1"/>
    <col min="3" max="4" width="13.7109375" style="3" customWidth="1"/>
    <col min="5" max="16384" width="11.28125" style="3" customWidth="1"/>
  </cols>
  <sheetData>
    <row r="2" ht="12.75" customHeight="1"/>
    <row r="3" ht="12.75" customHeight="1"/>
    <row r="4" ht="12.75" customHeight="1"/>
    <row r="5" spans="1:4" ht="18">
      <c r="A5" s="1" t="s">
        <v>53</v>
      </c>
      <c r="B5" s="1"/>
      <c r="C5" s="1"/>
      <c r="D5" s="2"/>
    </row>
    <row r="6" spans="1:4" ht="18.75">
      <c r="A6" s="4">
        <f>+Balance!A6</f>
        <v>43373</v>
      </c>
      <c r="B6" s="1"/>
      <c r="C6" s="1"/>
      <c r="D6" s="2"/>
    </row>
    <row r="7" spans="1:4" ht="18.75">
      <c r="A7" s="38" t="s">
        <v>118</v>
      </c>
      <c r="B7" s="1"/>
      <c r="C7" s="1"/>
      <c r="D7" s="2"/>
    </row>
    <row r="8" spans="1:4" ht="12.75">
      <c r="A8" s="39"/>
      <c r="B8" s="39"/>
      <c r="C8" s="40"/>
      <c r="D8" s="39"/>
    </row>
    <row r="9" spans="1:4" ht="12.75">
      <c r="A9" s="39"/>
      <c r="B9" s="39"/>
      <c r="C9" s="41"/>
      <c r="D9" s="42" t="s">
        <v>131</v>
      </c>
    </row>
    <row r="10" spans="1:4" ht="31.5" customHeight="1">
      <c r="A10" s="43"/>
      <c r="B10" s="44" t="s">
        <v>161</v>
      </c>
      <c r="C10" s="44" t="s">
        <v>162</v>
      </c>
      <c r="D10" s="44" t="s">
        <v>0</v>
      </c>
    </row>
    <row r="11" spans="1:4" ht="12.75">
      <c r="A11" s="45" t="s">
        <v>1</v>
      </c>
      <c r="B11" s="46">
        <v>26282.62989493557</v>
      </c>
      <c r="C11" s="46">
        <v>21955.87857478617</v>
      </c>
      <c r="D11" s="46">
        <v>19.70657336900279</v>
      </c>
    </row>
    <row r="12" spans="1:4" ht="12.75">
      <c r="A12" s="47" t="s">
        <v>2</v>
      </c>
      <c r="B12" s="48">
        <v>-14946.503979273766</v>
      </c>
      <c r="C12" s="48">
        <v>-12215.314493025806</v>
      </c>
      <c r="D12" s="48">
        <v>22.35873245676402</v>
      </c>
    </row>
    <row r="13" spans="1:4" ht="12.75">
      <c r="A13" s="49" t="s">
        <v>3</v>
      </c>
      <c r="B13" s="50">
        <v>11336.125915661803</v>
      </c>
      <c r="C13" s="50">
        <v>9740.564081760363</v>
      </c>
      <c r="D13" s="56">
        <v>16.380589671281975</v>
      </c>
    </row>
    <row r="14" spans="1:4" ht="12.75">
      <c r="A14" s="45" t="s">
        <v>4</v>
      </c>
      <c r="B14" s="46">
        <v>-3092.112595472912</v>
      </c>
      <c r="C14" s="46">
        <v>-2793.7778356008644</v>
      </c>
      <c r="D14" s="46">
        <v>10.67854272699833</v>
      </c>
    </row>
    <row r="15" spans="1:4" ht="12.75">
      <c r="A15" s="51" t="s">
        <v>5</v>
      </c>
      <c r="B15" s="52">
        <v>-1534.2807554233905</v>
      </c>
      <c r="C15" s="52">
        <v>-1431.526383653659</v>
      </c>
      <c r="D15" s="52">
        <v>7.1779586421224995</v>
      </c>
    </row>
    <row r="16" spans="1:4" ht="12.75">
      <c r="A16" s="53" t="s">
        <v>6</v>
      </c>
      <c r="B16" s="54">
        <v>-2000.8657285679028</v>
      </c>
      <c r="C16" s="54">
        <v>-1859.35750153439</v>
      </c>
      <c r="D16" s="54">
        <v>7.610598118798381</v>
      </c>
    </row>
    <row r="17" spans="1:4" ht="12.75">
      <c r="A17" s="53" t="s">
        <v>7</v>
      </c>
      <c r="B17" s="55">
        <v>466.58497314451245</v>
      </c>
      <c r="C17" s="55">
        <v>427.83111788073103</v>
      </c>
      <c r="D17" s="55">
        <v>9.058213309903525</v>
      </c>
    </row>
    <row r="18" spans="1:4" ht="12.75">
      <c r="A18" s="51" t="s">
        <v>8</v>
      </c>
      <c r="B18" s="52">
        <v>-1557.8318400495214</v>
      </c>
      <c r="C18" s="52">
        <v>-1362.2514519472056</v>
      </c>
      <c r="D18" s="52">
        <v>14.357142935891362</v>
      </c>
    </row>
    <row r="19" spans="1:4" ht="12.75">
      <c r="A19" s="53" t="s">
        <v>9</v>
      </c>
      <c r="B19" s="54">
        <v>-2013.7977266744795</v>
      </c>
      <c r="C19" s="54">
        <v>-1757.5083469794408</v>
      </c>
      <c r="D19" s="54">
        <v>14.582541251397918</v>
      </c>
    </row>
    <row r="20" spans="1:4" ht="13.5">
      <c r="A20" s="53" t="s">
        <v>10</v>
      </c>
      <c r="B20" s="55">
        <v>455.965886624958</v>
      </c>
      <c r="C20" s="55">
        <v>395.2568950322353</v>
      </c>
      <c r="D20" s="54">
        <v>15.359375726455454</v>
      </c>
    </row>
    <row r="21" spans="1:4" ht="12.75">
      <c r="A21" s="45" t="s">
        <v>11</v>
      </c>
      <c r="B21" s="46">
        <v>-1524.3585083277462</v>
      </c>
      <c r="C21" s="46">
        <v>-1460.3969561805268</v>
      </c>
      <c r="D21" s="46">
        <v>4.37973743210903</v>
      </c>
    </row>
    <row r="22" spans="1:4" ht="12.75">
      <c r="A22" s="49" t="s">
        <v>12</v>
      </c>
      <c r="B22" s="56">
        <v>6719.6548118611445</v>
      </c>
      <c r="C22" s="56">
        <v>5486.389289978973</v>
      </c>
      <c r="D22" s="56">
        <v>22.47863679915609</v>
      </c>
    </row>
    <row r="23" spans="1:4" ht="12.75">
      <c r="A23" s="47" t="s">
        <v>13</v>
      </c>
      <c r="B23" s="48">
        <v>-2883.280267179664</v>
      </c>
      <c r="C23" s="48">
        <v>-2485.0484393904117</v>
      </c>
      <c r="D23" s="48">
        <v>16.025113292638252</v>
      </c>
    </row>
    <row r="24" spans="1:4" ht="12.75">
      <c r="A24" s="49" t="s">
        <v>144</v>
      </c>
      <c r="B24" s="56">
        <v>3836.3745446814805</v>
      </c>
      <c r="C24" s="56">
        <v>3001.340850588561</v>
      </c>
      <c r="D24" s="56">
        <v>27.82202141183565</v>
      </c>
    </row>
    <row r="25" spans="1:4" ht="12.75">
      <c r="A25" s="45" t="s">
        <v>106</v>
      </c>
      <c r="B25" s="46">
        <v>-1610.1674220163252</v>
      </c>
      <c r="C25" s="46">
        <v>-1228.0810648647516</v>
      </c>
      <c r="D25" s="46">
        <v>31.11247034768447</v>
      </c>
    </row>
    <row r="26" spans="1:4" ht="12.75">
      <c r="A26" s="45" t="s">
        <v>107</v>
      </c>
      <c r="B26" s="46">
        <v>746.5189003934491</v>
      </c>
      <c r="C26" s="46">
        <v>588.8387125017717</v>
      </c>
      <c r="D26" s="46">
        <v>26.778162601054014</v>
      </c>
    </row>
    <row r="27" spans="1:6" ht="12.75">
      <c r="A27" s="45" t="s">
        <v>14</v>
      </c>
      <c r="B27" s="46">
        <v>-863.648521622876</v>
      </c>
      <c r="C27" s="46">
        <v>-639.2423523629799</v>
      </c>
      <c r="D27" s="46">
        <v>35.10502212977153</v>
      </c>
      <c r="F27" s="57"/>
    </row>
    <row r="28" spans="1:4" ht="13.5">
      <c r="A28" s="45" t="s">
        <v>108</v>
      </c>
      <c r="B28" s="46">
        <v>0.29385891813590387</v>
      </c>
      <c r="C28" s="46">
        <v>-28.9157136043355</v>
      </c>
      <c r="D28" s="46">
        <v>-101.01626030108363</v>
      </c>
    </row>
    <row r="29" spans="1:4" ht="12.75">
      <c r="A29" s="45" t="s">
        <v>109</v>
      </c>
      <c r="B29" s="46">
        <v>22.6199980926365</v>
      </c>
      <c r="C29" s="46">
        <v>759.3463983563163</v>
      </c>
      <c r="D29" s="46">
        <v>-97.02112262050629</v>
      </c>
    </row>
    <row r="30" spans="1:4" ht="12.75">
      <c r="A30" s="49" t="s">
        <v>145</v>
      </c>
      <c r="B30" s="56">
        <v>2995.639880069377</v>
      </c>
      <c r="C30" s="56">
        <v>3092.5291829775615</v>
      </c>
      <c r="D30" s="56">
        <v>-3.133011757544589</v>
      </c>
    </row>
    <row r="31" spans="1:4" ht="12.75">
      <c r="A31" s="47" t="s">
        <v>15</v>
      </c>
      <c r="B31" s="48">
        <v>-662.1603470131412</v>
      </c>
      <c r="C31" s="48">
        <v>-582.6315807041765</v>
      </c>
      <c r="D31" s="46">
        <v>13.64992371557428</v>
      </c>
    </row>
    <row r="32" spans="1:4" ht="12.75">
      <c r="A32" s="47" t="s">
        <v>16</v>
      </c>
      <c r="B32" s="48">
        <v>-242.550067203095</v>
      </c>
      <c r="C32" s="48">
        <v>-93.32158894403268</v>
      </c>
      <c r="D32" s="46">
        <v>159.90777691168378</v>
      </c>
    </row>
    <row r="33" spans="1:4" ht="13.5">
      <c r="A33" s="49" t="s">
        <v>17</v>
      </c>
      <c r="B33" s="56">
        <v>2090.9294658531408</v>
      </c>
      <c r="C33" s="56">
        <v>2416.5760133293525</v>
      </c>
      <c r="D33" s="56">
        <v>-13.475535041315073</v>
      </c>
    </row>
    <row r="34" ht="12" customHeight="1"/>
    <row r="35" ht="13.5">
      <c r="A35" s="117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57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36.140625" style="3" bestFit="1" customWidth="1"/>
    <col min="2" max="2" width="12.28125" style="3" bestFit="1" customWidth="1"/>
    <col min="3" max="4" width="14.140625" style="3" customWidth="1"/>
    <col min="5" max="5" width="11.28125" style="3" bestFit="1" customWidth="1"/>
    <col min="6" max="6" width="15.7109375" style="3" bestFit="1" customWidth="1"/>
    <col min="7" max="16384" width="11.28125" style="3" customWidth="1"/>
  </cols>
  <sheetData>
    <row r="2" ht="12.75" customHeight="1"/>
    <row r="3" ht="12.75" customHeight="1"/>
    <row r="4" spans="5:6" ht="18.75" customHeight="1">
      <c r="E4" s="58"/>
      <c r="F4" s="2"/>
    </row>
    <row r="5" spans="3:6" ht="18.75" customHeight="1">
      <c r="C5" s="129" t="s">
        <v>158</v>
      </c>
      <c r="D5" s="129"/>
      <c r="E5" s="58"/>
      <c r="F5" s="2"/>
    </row>
    <row r="6" spans="1:6" ht="18.75">
      <c r="A6" s="63" t="s">
        <v>61</v>
      </c>
      <c r="C6" s="60">
        <f>+Balance!A6</f>
        <v>43373</v>
      </c>
      <c r="D6" s="60"/>
      <c r="E6" s="59"/>
      <c r="F6" s="2"/>
    </row>
    <row r="7" spans="2:6" ht="18.75">
      <c r="B7" s="58"/>
      <c r="C7" s="59" t="s">
        <v>51</v>
      </c>
      <c r="D7" s="59"/>
      <c r="E7" s="58"/>
      <c r="F7" s="2"/>
    </row>
    <row r="8" spans="1:6" ht="18.75">
      <c r="A8" s="84"/>
      <c r="B8" s="85"/>
      <c r="C8" s="85"/>
      <c r="D8" s="85"/>
      <c r="E8" s="85"/>
      <c r="F8" s="2"/>
    </row>
    <row r="9" spans="1:6" ht="12.75">
      <c r="A9" s="86"/>
      <c r="B9" s="87"/>
      <c r="C9" s="87"/>
      <c r="D9" s="87"/>
      <c r="E9" s="87"/>
      <c r="F9" s="42" t="s">
        <v>131</v>
      </c>
    </row>
    <row r="10" spans="1:6" ht="33.75" customHeight="1">
      <c r="A10" s="88" t="str">
        <f>+PyG!B10</f>
        <v>Septiembre 2018</v>
      </c>
      <c r="B10" s="89" t="s">
        <v>137</v>
      </c>
      <c r="C10" s="90" t="s">
        <v>55</v>
      </c>
      <c r="D10" s="90" t="s">
        <v>139</v>
      </c>
      <c r="E10" s="90" t="s">
        <v>56</v>
      </c>
      <c r="F10" s="90" t="s">
        <v>57</v>
      </c>
    </row>
    <row r="11" spans="1:13" ht="12.75">
      <c r="A11" s="91" t="s">
        <v>146</v>
      </c>
      <c r="B11" s="48">
        <v>9854.170974558554</v>
      </c>
      <c r="C11" s="48">
        <v>3007.1731973698443</v>
      </c>
      <c r="D11" s="48">
        <v>15396.136586870247</v>
      </c>
      <c r="E11" s="54">
        <v>133.1778297163283</v>
      </c>
      <c r="F11" s="54">
        <v>-2108.028693579409</v>
      </c>
      <c r="H11" s="78"/>
      <c r="I11" s="78"/>
      <c r="J11" s="78"/>
      <c r="K11" s="78"/>
      <c r="L11" s="78"/>
      <c r="M11" s="78"/>
    </row>
    <row r="12" spans="1:13" ht="12.75">
      <c r="A12" s="91" t="s">
        <v>22</v>
      </c>
      <c r="B12" s="48">
        <v>-4149.190026006247</v>
      </c>
      <c r="C12" s="48">
        <v>-327.3690853567943</v>
      </c>
      <c r="D12" s="48">
        <v>-12459.803487210533</v>
      </c>
      <c r="E12" s="54">
        <v>-85.33122080127167</v>
      </c>
      <c r="F12" s="54">
        <v>2075.1898401010785</v>
      </c>
      <c r="H12" s="78"/>
      <c r="I12" s="78"/>
      <c r="J12" s="78"/>
      <c r="K12" s="78"/>
      <c r="L12" s="78"/>
      <c r="M12" s="78"/>
    </row>
    <row r="13" spans="1:13" ht="12.75">
      <c r="A13" s="92" t="s">
        <v>3</v>
      </c>
      <c r="B13" s="50">
        <v>5704.980948552307</v>
      </c>
      <c r="C13" s="50">
        <v>2679.80411201305</v>
      </c>
      <c r="D13" s="50">
        <v>2936.333099659714</v>
      </c>
      <c r="E13" s="50">
        <v>47.84660891505662</v>
      </c>
      <c r="F13" s="56">
        <v>-32.83885347833029</v>
      </c>
      <c r="H13" s="78"/>
      <c r="I13" s="78"/>
      <c r="J13" s="78"/>
      <c r="K13" s="78"/>
      <c r="L13" s="78"/>
      <c r="M13" s="78"/>
    </row>
    <row r="14" spans="1:13" ht="12.75">
      <c r="A14" s="91" t="s">
        <v>23</v>
      </c>
      <c r="B14" s="54">
        <v>-1567.6281897893523</v>
      </c>
      <c r="C14" s="54">
        <v>-545.1920513691717</v>
      </c>
      <c r="D14" s="54">
        <v>-970.3801383143567</v>
      </c>
      <c r="E14" s="54">
        <v>-24.209001207690307</v>
      </c>
      <c r="F14" s="54">
        <v>15.296785207659696</v>
      </c>
      <c r="H14" s="78"/>
      <c r="I14" s="78"/>
      <c r="J14" s="78"/>
      <c r="K14" s="78"/>
      <c r="L14" s="78"/>
      <c r="M14" s="78"/>
    </row>
    <row r="15" spans="1:13" ht="12.75">
      <c r="A15" s="91" t="s">
        <v>24</v>
      </c>
      <c r="B15" s="54">
        <v>-791.1397598100946</v>
      </c>
      <c r="C15" s="54">
        <v>-195.13495326209912</v>
      </c>
      <c r="D15" s="54">
        <v>-312.4637150922467</v>
      </c>
      <c r="E15" s="54">
        <v>-15.515814450453405</v>
      </c>
      <c r="F15" s="54">
        <v>-220.02651280849653</v>
      </c>
      <c r="H15" s="78"/>
      <c r="I15" s="78"/>
      <c r="J15" s="78"/>
      <c r="K15" s="78"/>
      <c r="L15" s="78"/>
      <c r="M15" s="78"/>
    </row>
    <row r="16" spans="1:13" ht="12.75">
      <c r="A16" s="93" t="s">
        <v>6</v>
      </c>
      <c r="B16" s="54">
        <v>-1163.7663768963134</v>
      </c>
      <c r="C16" s="54">
        <v>-248.24930854117443</v>
      </c>
      <c r="D16" s="54">
        <v>-334.574409834182</v>
      </c>
      <c r="E16" s="81">
        <v>-15.515814450453405</v>
      </c>
      <c r="F16" s="81">
        <v>-238.75981884577942</v>
      </c>
      <c r="H16" s="78"/>
      <c r="I16" s="78"/>
      <c r="J16" s="78"/>
      <c r="K16" s="78"/>
      <c r="L16" s="78"/>
      <c r="M16" s="78"/>
    </row>
    <row r="17" spans="1:13" ht="12.75">
      <c r="A17" s="93" t="s">
        <v>7</v>
      </c>
      <c r="B17" s="54">
        <v>372.62661708621897</v>
      </c>
      <c r="C17" s="54">
        <v>53.114355279075305</v>
      </c>
      <c r="D17" s="54">
        <v>22.110694741935397</v>
      </c>
      <c r="E17" s="81">
        <v>0</v>
      </c>
      <c r="F17" s="81">
        <v>18.733306037282887</v>
      </c>
      <c r="H17" s="78"/>
      <c r="I17" s="78"/>
      <c r="J17" s="78"/>
      <c r="K17" s="78"/>
      <c r="L17" s="78"/>
      <c r="M17" s="78"/>
    </row>
    <row r="18" spans="1:13" ht="12.75">
      <c r="A18" s="91" t="s">
        <v>25</v>
      </c>
      <c r="B18" s="54">
        <v>-776.4884299792578</v>
      </c>
      <c r="C18" s="54">
        <v>-350.0570981070726</v>
      </c>
      <c r="D18" s="54">
        <v>-657.9164232221101</v>
      </c>
      <c r="E18" s="54">
        <v>-8.693186757236901</v>
      </c>
      <c r="F18" s="54">
        <v>235.32329801615623</v>
      </c>
      <c r="H18" s="78"/>
      <c r="I18" s="78"/>
      <c r="J18" s="78"/>
      <c r="K18" s="78"/>
      <c r="L18" s="78"/>
      <c r="M18" s="78"/>
    </row>
    <row r="19" spans="1:13" ht="12.75">
      <c r="A19" s="93" t="s">
        <v>26</v>
      </c>
      <c r="B19" s="54">
        <v>-1097.6761130129794</v>
      </c>
      <c r="C19" s="54">
        <v>-413.3456927268469</v>
      </c>
      <c r="D19" s="54">
        <v>-749.4151141064574</v>
      </c>
      <c r="E19" s="81">
        <v>-9.106367151240402</v>
      </c>
      <c r="F19" s="81">
        <v>255.74556032304505</v>
      </c>
      <c r="H19" s="78"/>
      <c r="I19" s="78"/>
      <c r="J19" s="78"/>
      <c r="K19" s="78"/>
      <c r="L19" s="78"/>
      <c r="M19" s="78"/>
    </row>
    <row r="20" spans="1:13" ht="13.5">
      <c r="A20" s="93" t="s">
        <v>10</v>
      </c>
      <c r="B20" s="54">
        <v>321.18768303372156</v>
      </c>
      <c r="C20" s="54">
        <v>63.288594619774294</v>
      </c>
      <c r="D20" s="54">
        <v>91.49869088434741</v>
      </c>
      <c r="E20" s="81">
        <v>0.4131803940035</v>
      </c>
      <c r="F20" s="81">
        <v>-20.422262306888822</v>
      </c>
      <c r="H20" s="78"/>
      <c r="I20" s="78"/>
      <c r="J20" s="78"/>
      <c r="K20" s="78"/>
      <c r="L20" s="78"/>
      <c r="M20" s="78"/>
    </row>
    <row r="21" spans="1:13" ht="12.75">
      <c r="A21" s="91" t="s">
        <v>11</v>
      </c>
      <c r="B21" s="54">
        <v>-495.07383089675903</v>
      </c>
      <c r="C21" s="54">
        <v>-377.9192226027441</v>
      </c>
      <c r="D21" s="54">
        <v>-640.4885067103301</v>
      </c>
      <c r="E21" s="81">
        <v>-1.0015899914772</v>
      </c>
      <c r="F21" s="81">
        <v>-9.875358126435938</v>
      </c>
      <c r="H21" s="78"/>
      <c r="I21" s="78"/>
      <c r="J21" s="78"/>
      <c r="K21" s="78"/>
      <c r="L21" s="78"/>
      <c r="M21" s="78"/>
    </row>
    <row r="22" spans="1:13" ht="12.75">
      <c r="A22" s="92" t="s">
        <v>12</v>
      </c>
      <c r="B22" s="56">
        <v>3642.2789278661967</v>
      </c>
      <c r="C22" s="56">
        <v>1756.6928380411343</v>
      </c>
      <c r="D22" s="56">
        <v>1325.4644546350273</v>
      </c>
      <c r="E22" s="56">
        <v>22.636017715889114</v>
      </c>
      <c r="F22" s="56">
        <v>-27.417426397106535</v>
      </c>
      <c r="H22" s="78"/>
      <c r="I22" s="78"/>
      <c r="J22" s="78"/>
      <c r="K22" s="78"/>
      <c r="L22" s="78"/>
      <c r="M22" s="78"/>
    </row>
    <row r="23" spans="1:13" ht="12.75">
      <c r="A23" s="91" t="s">
        <v>27</v>
      </c>
      <c r="B23" s="54">
        <v>-1356.9192501067962</v>
      </c>
      <c r="C23" s="54">
        <v>-811.6306065961259</v>
      </c>
      <c r="D23" s="54">
        <v>-656.9770765163854</v>
      </c>
      <c r="E23" s="54">
        <v>-7.1075028458011005</v>
      </c>
      <c r="F23" s="54">
        <v>-50.64583111455539</v>
      </c>
      <c r="H23" s="78"/>
      <c r="I23" s="78"/>
      <c r="J23" s="78"/>
      <c r="K23" s="78"/>
      <c r="L23" s="78"/>
      <c r="M23" s="78"/>
    </row>
    <row r="24" spans="1:13" ht="13.5">
      <c r="A24" s="92" t="s">
        <v>28</v>
      </c>
      <c r="B24" s="56">
        <v>2285.3596777594007</v>
      </c>
      <c r="C24" s="56">
        <v>945.0622314450085</v>
      </c>
      <c r="D24" s="56">
        <v>668.4873781186418</v>
      </c>
      <c r="E24" s="56">
        <v>15.528514870088014</v>
      </c>
      <c r="F24" s="56">
        <v>-78.06325751166193</v>
      </c>
      <c r="H24" s="78"/>
      <c r="I24" s="78"/>
      <c r="J24" s="78"/>
      <c r="K24" s="78"/>
      <c r="L24" s="78"/>
      <c r="M24" s="78"/>
    </row>
    <row r="25" spans="1:13" ht="12.75">
      <c r="A25" s="91" t="s">
        <v>29</v>
      </c>
      <c r="B25" s="54">
        <v>-412.30385921810233</v>
      </c>
      <c r="C25" s="54">
        <v>-150.8589497582376</v>
      </c>
      <c r="D25" s="54">
        <v>371.56874075677996</v>
      </c>
      <c r="E25" s="54">
        <v>-1.2455929811536002</v>
      </c>
      <c r="F25" s="54">
        <v>-670.8088604221622</v>
      </c>
      <c r="H25" s="78"/>
      <c r="I25" s="78"/>
      <c r="J25" s="78"/>
      <c r="K25" s="78"/>
      <c r="L25" s="78"/>
      <c r="M25" s="78"/>
    </row>
    <row r="26" spans="1:13" ht="13.5">
      <c r="A26" s="91" t="s">
        <v>30</v>
      </c>
      <c r="B26" s="54">
        <v>8.9563248285614</v>
      </c>
      <c r="C26" s="54">
        <v>11.732117995680499</v>
      </c>
      <c r="D26" s="54">
        <v>4.479503755</v>
      </c>
      <c r="E26" s="54">
        <v>-14.375280992575401</v>
      </c>
      <c r="F26" s="54">
        <v>-10.498806668530595</v>
      </c>
      <c r="H26" s="78"/>
      <c r="I26" s="78"/>
      <c r="J26" s="78"/>
      <c r="K26" s="78"/>
      <c r="L26" s="78"/>
      <c r="M26" s="78"/>
    </row>
    <row r="27" spans="1:13" ht="12.75">
      <c r="A27" s="91" t="s">
        <v>31</v>
      </c>
      <c r="B27" s="54">
        <v>4.8586410459997005</v>
      </c>
      <c r="C27" s="54">
        <v>-0.2788200439797</v>
      </c>
      <c r="D27" s="54">
        <v>30.058627893439503</v>
      </c>
      <c r="E27" s="54">
        <v>-12.8334810775976</v>
      </c>
      <c r="F27" s="54">
        <v>0.8150302747745989</v>
      </c>
      <c r="H27" s="78"/>
      <c r="I27" s="78"/>
      <c r="J27" s="78"/>
      <c r="K27" s="78"/>
      <c r="L27" s="78"/>
      <c r="M27" s="78"/>
    </row>
    <row r="28" spans="1:13" ht="12.75">
      <c r="A28" s="92" t="s">
        <v>147</v>
      </c>
      <c r="B28" s="56">
        <v>1886.8707844158591</v>
      </c>
      <c r="C28" s="56">
        <v>805.6565796384716</v>
      </c>
      <c r="D28" s="56">
        <v>1074.5942505238613</v>
      </c>
      <c r="E28" s="56">
        <v>-12.925840181238588</v>
      </c>
      <c r="F28" s="56">
        <v>-758.5558943275802</v>
      </c>
      <c r="H28" s="78"/>
      <c r="I28" s="78"/>
      <c r="J28" s="78"/>
      <c r="K28" s="78"/>
      <c r="L28" s="78"/>
      <c r="M28" s="78"/>
    </row>
    <row r="29" spans="1:13" ht="12.75">
      <c r="A29" s="91" t="s">
        <v>32</v>
      </c>
      <c r="B29" s="54">
        <v>-570.0236388294009</v>
      </c>
      <c r="C29" s="54">
        <v>-207.0867222923617</v>
      </c>
      <c r="D29" s="54">
        <v>-247.29545292737282</v>
      </c>
      <c r="E29" s="54">
        <v>-14.669555727743202</v>
      </c>
      <c r="F29" s="54">
        <v>134.36495556064247</v>
      </c>
      <c r="H29" s="78"/>
      <c r="I29" s="78"/>
      <c r="J29" s="78"/>
      <c r="K29" s="78"/>
      <c r="L29" s="78"/>
      <c r="M29" s="78"/>
    </row>
    <row r="30" spans="1:13" ht="12.75">
      <c r="A30" s="94" t="s">
        <v>33</v>
      </c>
      <c r="B30" s="95">
        <v>1316.8471455864585</v>
      </c>
      <c r="C30" s="95">
        <v>598.5698573461099</v>
      </c>
      <c r="D30" s="95">
        <v>827.2987975964885</v>
      </c>
      <c r="E30" s="95">
        <v>-27.59539590898179</v>
      </c>
      <c r="F30" s="95">
        <v>-624.1909387669377</v>
      </c>
      <c r="H30" s="78"/>
      <c r="I30" s="78"/>
      <c r="J30" s="78"/>
      <c r="K30" s="78"/>
      <c r="L30" s="78"/>
      <c r="M30" s="78"/>
    </row>
    <row r="31" ht="12.75">
      <c r="H31" s="78"/>
    </row>
    <row r="32" ht="13.5">
      <c r="H32" s="78"/>
    </row>
    <row r="33" spans="3:8" ht="18">
      <c r="C33" s="82"/>
      <c r="D33" s="82"/>
      <c r="H33" s="78"/>
    </row>
    <row r="34" spans="6:8" ht="13.5">
      <c r="F34" s="42" t="s">
        <v>131</v>
      </c>
      <c r="H34" s="78"/>
    </row>
    <row r="35" spans="1:8" s="96" customFormat="1" ht="32.25" customHeight="1">
      <c r="A35" s="88" t="str">
        <f>+PyG!C10</f>
        <v>Septiembre 2017 (*)</v>
      </c>
      <c r="B35" s="89" t="s">
        <v>137</v>
      </c>
      <c r="C35" s="116" t="s">
        <v>151</v>
      </c>
      <c r="D35" s="116" t="s">
        <v>150</v>
      </c>
      <c r="E35" s="90" t="s">
        <v>152</v>
      </c>
      <c r="F35" s="90" t="s">
        <v>57</v>
      </c>
      <c r="H35" s="78"/>
    </row>
    <row r="36" spans="1:13" s="96" customFormat="1" ht="13.5">
      <c r="A36" s="97" t="s">
        <v>34</v>
      </c>
      <c r="B36" s="54">
        <v>7040.414286639798</v>
      </c>
      <c r="C36" s="54">
        <v>2321.0378416462904</v>
      </c>
      <c r="D36" s="54">
        <v>13813.783773206673</v>
      </c>
      <c r="E36" s="54">
        <v>204.5828516685263</v>
      </c>
      <c r="F36" s="98">
        <v>-1423.9401783751214</v>
      </c>
      <c r="H36" s="78"/>
      <c r="I36" s="78"/>
      <c r="J36" s="78"/>
      <c r="K36" s="78"/>
      <c r="L36" s="78"/>
      <c r="M36" s="78"/>
    </row>
    <row r="37" spans="1:13" s="96" customFormat="1" ht="13.5">
      <c r="A37" s="97" t="s">
        <v>22</v>
      </c>
      <c r="B37" s="54">
        <v>-2182.6185204881663</v>
      </c>
      <c r="C37" s="54">
        <v>-254.79274357651443</v>
      </c>
      <c r="D37" s="54">
        <v>-11036.011773035605</v>
      </c>
      <c r="E37" s="54">
        <v>-132.0662709835953</v>
      </c>
      <c r="F37" s="98">
        <v>1390.1748150580704</v>
      </c>
      <c r="H37" s="78"/>
      <c r="I37" s="78"/>
      <c r="J37" s="78"/>
      <c r="K37" s="78"/>
      <c r="L37" s="78"/>
      <c r="M37" s="78"/>
    </row>
    <row r="38" spans="1:13" s="96" customFormat="1" ht="13.5">
      <c r="A38" s="99" t="s">
        <v>3</v>
      </c>
      <c r="B38" s="56">
        <v>4857.79576615163</v>
      </c>
      <c r="C38" s="56">
        <v>2066.245098069776</v>
      </c>
      <c r="D38" s="56">
        <v>2777.772000171068</v>
      </c>
      <c r="E38" s="56">
        <v>72.516580684931</v>
      </c>
      <c r="F38" s="56">
        <v>-33.76536331705097</v>
      </c>
      <c r="H38" s="78"/>
      <c r="I38" s="78"/>
      <c r="J38" s="78"/>
      <c r="K38" s="78"/>
      <c r="L38" s="78"/>
      <c r="M38" s="78"/>
    </row>
    <row r="39" spans="1:13" s="96" customFormat="1" ht="13.5">
      <c r="A39" s="100" t="s">
        <v>23</v>
      </c>
      <c r="B39" s="54">
        <v>-1246.1728086690598</v>
      </c>
      <c r="C39" s="54">
        <v>-506.00230269605714</v>
      </c>
      <c r="D39" s="54">
        <v>-1017.7249314632655</v>
      </c>
      <c r="E39" s="54">
        <v>-42.96593677931209</v>
      </c>
      <c r="F39" s="54">
        <v>19.08814400682968</v>
      </c>
      <c r="H39" s="78"/>
      <c r="I39" s="78"/>
      <c r="J39" s="78"/>
      <c r="K39" s="78"/>
      <c r="L39" s="78"/>
      <c r="M39" s="78"/>
    </row>
    <row r="40" spans="1:13" s="96" customFormat="1" ht="13.5">
      <c r="A40" s="100" t="s">
        <v>24</v>
      </c>
      <c r="B40" s="54">
        <v>-701.2220026585401</v>
      </c>
      <c r="C40" s="54">
        <v>-184.65516838131322</v>
      </c>
      <c r="D40" s="54">
        <v>-292.3546882562678</v>
      </c>
      <c r="E40" s="54">
        <v>-21.211022258683585</v>
      </c>
      <c r="F40" s="54">
        <v>-232.08350209885424</v>
      </c>
      <c r="H40" s="78"/>
      <c r="I40" s="78"/>
      <c r="J40" s="78"/>
      <c r="K40" s="78"/>
      <c r="L40" s="78"/>
      <c r="M40" s="78"/>
    </row>
    <row r="41" spans="1:13" s="96" customFormat="1" ht="13.5">
      <c r="A41" s="101" t="s">
        <v>6</v>
      </c>
      <c r="B41" s="81">
        <v>-1075.5255919877627</v>
      </c>
      <c r="C41" s="81">
        <v>-215.9662960195266</v>
      </c>
      <c r="D41" s="81">
        <v>-310.39465291312155</v>
      </c>
      <c r="E41" s="81">
        <v>-21.400008658841084</v>
      </c>
      <c r="F41" s="81">
        <v>-236.07095195513818</v>
      </c>
      <c r="H41" s="78"/>
      <c r="I41" s="78"/>
      <c r="J41" s="78"/>
      <c r="K41" s="78"/>
      <c r="L41" s="78"/>
      <c r="M41" s="78"/>
    </row>
    <row r="42" spans="1:13" s="96" customFormat="1" ht="13.5">
      <c r="A42" s="101" t="s">
        <v>7</v>
      </c>
      <c r="B42" s="81">
        <v>374.3035893292225</v>
      </c>
      <c r="C42" s="81">
        <v>31.311127638213364</v>
      </c>
      <c r="D42" s="81">
        <v>18.039964656853737</v>
      </c>
      <c r="E42" s="81">
        <v>0.18898640015749998</v>
      </c>
      <c r="F42" s="81">
        <v>3.9874498562839333</v>
      </c>
      <c r="H42" s="78"/>
      <c r="I42" s="78"/>
      <c r="J42" s="78"/>
      <c r="K42" s="78"/>
      <c r="L42" s="78"/>
      <c r="M42" s="78"/>
    </row>
    <row r="43" spans="1:13" s="96" customFormat="1" ht="13.5">
      <c r="A43" s="100" t="s">
        <v>25</v>
      </c>
      <c r="B43" s="54">
        <v>-544.9508060105196</v>
      </c>
      <c r="C43" s="54">
        <v>-321.3471343147439</v>
      </c>
      <c r="D43" s="54">
        <v>-725.3702432069977</v>
      </c>
      <c r="E43" s="54">
        <v>-21.754914520628503</v>
      </c>
      <c r="F43" s="54">
        <v>251.17164610568392</v>
      </c>
      <c r="H43" s="78"/>
      <c r="I43" s="78"/>
      <c r="J43" s="78"/>
      <c r="K43" s="78"/>
      <c r="L43" s="78"/>
      <c r="M43" s="78"/>
    </row>
    <row r="44" spans="1:13" s="96" customFormat="1" ht="13.5">
      <c r="A44" s="101" t="s">
        <v>26</v>
      </c>
      <c r="B44" s="81">
        <v>-802.3909296172169</v>
      </c>
      <c r="C44" s="81">
        <v>-393.0014264142028</v>
      </c>
      <c r="D44" s="81">
        <v>-818.7433519539404</v>
      </c>
      <c r="E44" s="81">
        <v>-22.734926417125603</v>
      </c>
      <c r="F44" s="81">
        <v>279.36228742304473</v>
      </c>
      <c r="H44" s="78"/>
      <c r="I44" s="78"/>
      <c r="J44" s="78"/>
      <c r="K44" s="78"/>
      <c r="L44" s="78"/>
      <c r="M44" s="78"/>
    </row>
    <row r="45" spans="1:13" s="96" customFormat="1" ht="13.5">
      <c r="A45" s="101" t="s">
        <v>10</v>
      </c>
      <c r="B45" s="81">
        <v>257.4401236066974</v>
      </c>
      <c r="C45" s="81">
        <v>71.65429209945886</v>
      </c>
      <c r="D45" s="81">
        <v>93.37310874694268</v>
      </c>
      <c r="E45" s="81">
        <v>0.9800118964971</v>
      </c>
      <c r="F45" s="81">
        <v>-28.1906413173608</v>
      </c>
      <c r="H45" s="78"/>
      <c r="I45" s="78"/>
      <c r="J45" s="78"/>
      <c r="K45" s="78"/>
      <c r="L45" s="78"/>
      <c r="M45" s="78"/>
    </row>
    <row r="46" spans="1:13" s="96" customFormat="1" ht="13.5">
      <c r="A46" s="100" t="s">
        <v>35</v>
      </c>
      <c r="B46" s="81">
        <v>-519.552427893312</v>
      </c>
      <c r="C46" s="81">
        <v>-288.1731870149403</v>
      </c>
      <c r="D46" s="81">
        <v>-630.5972780081581</v>
      </c>
      <c r="E46" s="81">
        <v>-4.1652800213217</v>
      </c>
      <c r="F46" s="54">
        <v>-17.908783242794797</v>
      </c>
      <c r="H46" s="78"/>
      <c r="I46" s="78"/>
      <c r="J46" s="78"/>
      <c r="K46" s="78"/>
      <c r="L46" s="78"/>
      <c r="M46" s="78"/>
    </row>
    <row r="47" spans="1:13" s="96" customFormat="1" ht="13.5">
      <c r="A47" s="99" t="s">
        <v>12</v>
      </c>
      <c r="B47" s="56">
        <v>3092.070529589259</v>
      </c>
      <c r="C47" s="56">
        <v>1272.0696083587784</v>
      </c>
      <c r="D47" s="56">
        <v>1129.4497906996446</v>
      </c>
      <c r="E47" s="56">
        <v>25.385363884297213</v>
      </c>
      <c r="F47" s="56">
        <v>-32.58600255301609</v>
      </c>
      <c r="H47" s="78"/>
      <c r="I47" s="78"/>
      <c r="J47" s="78"/>
      <c r="K47" s="78"/>
      <c r="L47" s="78"/>
      <c r="M47" s="78"/>
    </row>
    <row r="48" spans="1:13" s="96" customFormat="1" ht="13.5">
      <c r="A48" s="100" t="s">
        <v>27</v>
      </c>
      <c r="B48" s="81">
        <v>-1130.8244856716815</v>
      </c>
      <c r="C48" s="81">
        <v>-715.8051307451663</v>
      </c>
      <c r="D48" s="81">
        <v>-560.4397466868998</v>
      </c>
      <c r="E48" s="54">
        <v>-31.1498265988394</v>
      </c>
      <c r="F48" s="98">
        <v>-46.82924968782487</v>
      </c>
      <c r="H48" s="78"/>
      <c r="I48" s="78"/>
      <c r="J48" s="78"/>
      <c r="K48" s="78"/>
      <c r="L48" s="78"/>
      <c r="M48" s="78"/>
    </row>
    <row r="49" spans="1:13" s="96" customFormat="1" ht="13.5">
      <c r="A49" s="99" t="s">
        <v>28</v>
      </c>
      <c r="B49" s="56">
        <v>1961.2460439175775</v>
      </c>
      <c r="C49" s="56">
        <v>556.2644776136121</v>
      </c>
      <c r="D49" s="56">
        <v>569.0100440127447</v>
      </c>
      <c r="E49" s="56">
        <v>-5.764462714542187</v>
      </c>
      <c r="F49" s="56">
        <v>-79.41525224084096</v>
      </c>
      <c r="H49" s="78"/>
      <c r="I49" s="78"/>
      <c r="J49" s="78"/>
      <c r="K49" s="78"/>
      <c r="L49" s="78"/>
      <c r="M49" s="78"/>
    </row>
    <row r="50" spans="1:13" s="96" customFormat="1" ht="13.5">
      <c r="A50" s="100" t="s">
        <v>29</v>
      </c>
      <c r="B50" s="81">
        <v>-298.960189399941</v>
      </c>
      <c r="C50" s="81">
        <v>-107.05240187047231</v>
      </c>
      <c r="D50" s="81">
        <v>-73.75803603566627</v>
      </c>
      <c r="E50" s="54">
        <v>-8.4531918384426</v>
      </c>
      <c r="F50" s="98">
        <v>-151.01853321845772</v>
      </c>
      <c r="H50" s="78"/>
      <c r="I50" s="78"/>
      <c r="J50" s="78"/>
      <c r="K50" s="78"/>
      <c r="L50" s="78"/>
      <c r="M50" s="78"/>
    </row>
    <row r="51" spans="1:13" s="96" customFormat="1" ht="13.5">
      <c r="A51" s="100" t="s">
        <v>30</v>
      </c>
      <c r="B51" s="81">
        <v>17.7034800546211</v>
      </c>
      <c r="C51" s="81">
        <v>4.2065749165102</v>
      </c>
      <c r="D51" s="81">
        <v>3.6918313388151995</v>
      </c>
      <c r="E51" s="54">
        <v>-19.453943545654802</v>
      </c>
      <c r="F51" s="98">
        <v>-35.0636563686272</v>
      </c>
      <c r="H51" s="78"/>
      <c r="I51" s="78"/>
      <c r="J51" s="78"/>
      <c r="K51" s="78"/>
      <c r="L51" s="78"/>
      <c r="M51" s="78"/>
    </row>
    <row r="52" spans="1:13" s="96" customFormat="1" ht="13.5">
      <c r="A52" s="100" t="s">
        <v>31</v>
      </c>
      <c r="B52" s="81">
        <v>2.2164406294147</v>
      </c>
      <c r="C52" s="81">
        <v>-1.0409409993546002</v>
      </c>
      <c r="D52" s="81">
        <v>-2.088493458540499</v>
      </c>
      <c r="E52" s="54">
        <v>240.038928523</v>
      </c>
      <c r="F52" s="98">
        <v>520.2204636617967</v>
      </c>
      <c r="H52" s="78"/>
      <c r="I52" s="78"/>
      <c r="J52" s="78"/>
      <c r="K52" s="78"/>
      <c r="L52" s="78"/>
      <c r="M52" s="78"/>
    </row>
    <row r="53" spans="1:13" s="96" customFormat="1" ht="13.5">
      <c r="A53" s="99" t="s">
        <v>147</v>
      </c>
      <c r="B53" s="56">
        <v>1682.2057752016726</v>
      </c>
      <c r="C53" s="56">
        <v>452.37770966029547</v>
      </c>
      <c r="D53" s="56">
        <v>496.8553458573532</v>
      </c>
      <c r="E53" s="56">
        <v>206.36733042436043</v>
      </c>
      <c r="F53" s="56">
        <v>254.72302183387075</v>
      </c>
      <c r="H53" s="78"/>
      <c r="I53" s="78"/>
      <c r="J53" s="78"/>
      <c r="K53" s="78"/>
      <c r="L53" s="78"/>
      <c r="M53" s="78"/>
    </row>
    <row r="54" spans="1:13" s="96" customFormat="1" ht="13.5">
      <c r="A54" s="100" t="s">
        <v>32</v>
      </c>
      <c r="B54" s="81">
        <v>-527.9412921133605</v>
      </c>
      <c r="C54" s="81">
        <v>-71.90713429034926</v>
      </c>
      <c r="D54" s="81">
        <v>-62.678465212658416</v>
      </c>
      <c r="E54" s="54">
        <v>17.648949761347975</v>
      </c>
      <c r="F54" s="98">
        <v>-31.07522779318886</v>
      </c>
      <c r="H54" s="78"/>
      <c r="I54" s="78"/>
      <c r="J54" s="78"/>
      <c r="K54" s="78"/>
      <c r="L54" s="78"/>
      <c r="M54" s="78"/>
    </row>
    <row r="55" spans="1:13" s="96" customFormat="1" ht="13.5">
      <c r="A55" s="99" t="s">
        <v>33</v>
      </c>
      <c r="B55" s="56">
        <v>1154.2644830883119</v>
      </c>
      <c r="C55" s="56">
        <v>380.47057536994623</v>
      </c>
      <c r="D55" s="56">
        <v>434.17688064469485</v>
      </c>
      <c r="E55" s="56">
        <v>224.0162801857084</v>
      </c>
      <c r="F55" s="56">
        <v>223.6477940406819</v>
      </c>
      <c r="H55" s="78"/>
      <c r="I55" s="78"/>
      <c r="J55" s="78"/>
      <c r="K55" s="78"/>
      <c r="L55" s="78"/>
      <c r="M55" s="78"/>
    </row>
    <row r="56" s="96" customFormat="1" ht="9" customHeight="1">
      <c r="H56" s="78"/>
    </row>
    <row r="57" s="96" customFormat="1" ht="13.5">
      <c r="A57" s="117" t="s">
        <v>149</v>
      </c>
    </row>
    <row r="58" s="96" customFormat="1" ht="13.5"/>
  </sheetData>
  <sheetProtection/>
  <printOptions/>
  <pageMargins left="0.7" right="0.7" top="0.75" bottom="0.75" header="0.3" footer="0.3"/>
  <pageSetup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K56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4" width="15.28125" style="3" customWidth="1"/>
    <col min="5" max="16384" width="11.28125" style="3" customWidth="1"/>
  </cols>
  <sheetData>
    <row r="2" ht="12.75" customHeight="1"/>
    <row r="3" ht="12.75" customHeight="1"/>
    <row r="4" ht="12.75" customHeight="1"/>
    <row r="5" ht="18">
      <c r="B5" s="59" t="s">
        <v>136</v>
      </c>
    </row>
    <row r="6" ht="18">
      <c r="B6" s="61">
        <f>+Balance!A6</f>
        <v>43373</v>
      </c>
    </row>
    <row r="7" ht="18">
      <c r="B7" s="59" t="s">
        <v>52</v>
      </c>
    </row>
    <row r="8" spans="2:5" ht="13.5">
      <c r="B8" s="74"/>
      <c r="E8" s="42" t="s">
        <v>131</v>
      </c>
    </row>
    <row r="9" spans="1:5" ht="13.5">
      <c r="A9" s="75" t="str">
        <f>+Negocios!A10</f>
        <v>Septiembre 2018</v>
      </c>
      <c r="B9" s="76" t="s">
        <v>58</v>
      </c>
      <c r="C9" s="76" t="s">
        <v>59</v>
      </c>
      <c r="D9" s="76" t="s">
        <v>62</v>
      </c>
      <c r="E9" s="76" t="s">
        <v>105</v>
      </c>
    </row>
    <row r="10" spans="1:11" ht="12.75">
      <c r="A10" s="77" t="s">
        <v>36</v>
      </c>
      <c r="B10" s="54">
        <v>1622.4307123800002</v>
      </c>
      <c r="C10" s="54">
        <v>936.5380258142503</v>
      </c>
      <c r="D10" s="54">
        <v>3095.0154455593865</v>
      </c>
      <c r="E10" s="54">
        <v>4200.186790804918</v>
      </c>
      <c r="F10" s="78"/>
      <c r="G10" s="78"/>
      <c r="H10" s="78"/>
      <c r="I10" s="78"/>
      <c r="J10" s="78"/>
      <c r="K10" s="78"/>
    </row>
    <row r="11" spans="1:11" ht="12.75">
      <c r="A11" s="77" t="s">
        <v>37</v>
      </c>
      <c r="B11" s="54">
        <v>-13.03714405</v>
      </c>
      <c r="C11" s="54">
        <v>-39.654739812691396</v>
      </c>
      <c r="D11" s="54">
        <v>-1026.2870442303831</v>
      </c>
      <c r="E11" s="54">
        <v>-3070.2110979131726</v>
      </c>
      <c r="F11" s="78"/>
      <c r="G11" s="78"/>
      <c r="H11" s="78"/>
      <c r="I11" s="78"/>
      <c r="J11" s="78"/>
      <c r="K11" s="78"/>
    </row>
    <row r="12" spans="1:11" ht="12.75">
      <c r="A12" s="79" t="s">
        <v>3</v>
      </c>
      <c r="B12" s="50">
        <v>1609.39356833</v>
      </c>
      <c r="C12" s="50">
        <v>896.8832860015589</v>
      </c>
      <c r="D12" s="50">
        <v>2068.7284013290036</v>
      </c>
      <c r="E12" s="50">
        <v>1129.9756928917454</v>
      </c>
      <c r="F12" s="78"/>
      <c r="G12" s="78"/>
      <c r="H12" s="78"/>
      <c r="I12" s="78"/>
      <c r="J12" s="78"/>
      <c r="K12" s="78"/>
    </row>
    <row r="13" spans="1:11" ht="12.75">
      <c r="A13" s="77" t="s">
        <v>23</v>
      </c>
      <c r="B13" s="54">
        <v>-227.14973892999998</v>
      </c>
      <c r="C13" s="54">
        <v>-150.2843374493029</v>
      </c>
      <c r="D13" s="54">
        <v>-757.0538502276381</v>
      </c>
      <c r="E13" s="54">
        <v>-433.14026318241133</v>
      </c>
      <c r="F13" s="78"/>
      <c r="G13" s="78"/>
      <c r="H13" s="78"/>
      <c r="I13" s="78"/>
      <c r="J13" s="78"/>
      <c r="K13" s="78"/>
    </row>
    <row r="14" spans="1:11" ht="12.75">
      <c r="A14" s="77" t="s">
        <v>38</v>
      </c>
      <c r="B14" s="54">
        <v>-152.43342669999998</v>
      </c>
      <c r="C14" s="54">
        <v>-66.57114467277471</v>
      </c>
      <c r="D14" s="54">
        <v>-376.813463544456</v>
      </c>
      <c r="E14" s="54">
        <v>-195.3217248928638</v>
      </c>
      <c r="F14" s="78"/>
      <c r="G14" s="78"/>
      <c r="H14" s="78"/>
      <c r="I14" s="78"/>
      <c r="J14" s="78"/>
      <c r="K14" s="78"/>
    </row>
    <row r="15" spans="1:11" ht="12.75">
      <c r="A15" s="80" t="s">
        <v>6</v>
      </c>
      <c r="B15" s="81">
        <v>-236.01114542</v>
      </c>
      <c r="C15" s="81">
        <v>-177.232725386084</v>
      </c>
      <c r="D15" s="81">
        <v>-516.0686519817888</v>
      </c>
      <c r="E15" s="81">
        <v>-234.4538541084406</v>
      </c>
      <c r="F15" s="78"/>
      <c r="G15" s="78"/>
      <c r="H15" s="78"/>
      <c r="I15" s="78"/>
      <c r="J15" s="78"/>
      <c r="K15" s="78"/>
    </row>
    <row r="16" spans="1:11" ht="12.75">
      <c r="A16" s="80" t="s">
        <v>7</v>
      </c>
      <c r="B16" s="81">
        <v>83.57771872000001</v>
      </c>
      <c r="C16" s="81">
        <v>110.6615807133093</v>
      </c>
      <c r="D16" s="81">
        <v>139.2551884373328</v>
      </c>
      <c r="E16" s="81">
        <v>39.132129215576796</v>
      </c>
      <c r="F16" s="78"/>
      <c r="G16" s="78"/>
      <c r="H16" s="78"/>
      <c r="I16" s="78"/>
      <c r="J16" s="78"/>
      <c r="K16" s="78"/>
    </row>
    <row r="17" spans="1:11" ht="12.75">
      <c r="A17" s="77" t="s">
        <v>25</v>
      </c>
      <c r="B17" s="54">
        <v>-74.71631223</v>
      </c>
      <c r="C17" s="54">
        <v>-83.7131927765282</v>
      </c>
      <c r="D17" s="54">
        <v>-380.2403866831822</v>
      </c>
      <c r="E17" s="54">
        <v>-237.8185382895475</v>
      </c>
      <c r="F17" s="78"/>
      <c r="G17" s="78"/>
      <c r="H17" s="78"/>
      <c r="I17" s="78"/>
      <c r="J17" s="78"/>
      <c r="K17" s="78"/>
    </row>
    <row r="18" spans="1:11" ht="12.75">
      <c r="A18" s="80" t="s">
        <v>26</v>
      </c>
      <c r="B18" s="81">
        <v>-212.1068642</v>
      </c>
      <c r="C18" s="81">
        <v>-119.2050859156992</v>
      </c>
      <c r="D18" s="81">
        <v>-451.4086747288434</v>
      </c>
      <c r="E18" s="81">
        <v>-314.9554881684369</v>
      </c>
      <c r="F18" s="78"/>
      <c r="G18" s="78"/>
      <c r="H18" s="78"/>
      <c r="I18" s="78"/>
      <c r="J18" s="78"/>
      <c r="K18" s="78"/>
    </row>
    <row r="19" spans="1:11" ht="13.5">
      <c r="A19" s="80" t="s">
        <v>10</v>
      </c>
      <c r="B19" s="81">
        <v>137.39055197</v>
      </c>
      <c r="C19" s="81">
        <v>35.491893139171</v>
      </c>
      <c r="D19" s="81">
        <v>71.16828804566119</v>
      </c>
      <c r="E19" s="81">
        <v>77.1369498788894</v>
      </c>
      <c r="F19" s="78"/>
      <c r="G19" s="78"/>
      <c r="H19" s="78"/>
      <c r="I19" s="78"/>
      <c r="J19" s="78"/>
      <c r="K19" s="78"/>
    </row>
    <row r="20" spans="1:11" ht="12.75">
      <c r="A20" s="77" t="s">
        <v>35</v>
      </c>
      <c r="B20" s="81">
        <v>-69.11336779999999</v>
      </c>
      <c r="C20" s="81">
        <v>-78.78279835511809</v>
      </c>
      <c r="D20" s="81">
        <v>-343.58885558382457</v>
      </c>
      <c r="E20" s="81">
        <v>-3.5888091578164</v>
      </c>
      <c r="F20" s="78"/>
      <c r="G20" s="78"/>
      <c r="H20" s="78"/>
      <c r="I20" s="78"/>
      <c r="J20" s="78"/>
      <c r="K20" s="78"/>
    </row>
    <row r="21" spans="1:11" ht="12.75">
      <c r="A21" s="79" t="s">
        <v>12</v>
      </c>
      <c r="B21" s="56">
        <v>1313.1304616000002</v>
      </c>
      <c r="C21" s="56">
        <v>667.8161501971379</v>
      </c>
      <c r="D21" s="56">
        <v>968.0856955175409</v>
      </c>
      <c r="E21" s="56">
        <v>693.2466205515177</v>
      </c>
      <c r="F21" s="78"/>
      <c r="G21" s="78"/>
      <c r="H21" s="78"/>
      <c r="I21" s="78"/>
      <c r="J21" s="78"/>
      <c r="K21" s="78"/>
    </row>
    <row r="22" spans="1:11" ht="12.75">
      <c r="A22" s="77" t="s">
        <v>39</v>
      </c>
      <c r="B22" s="54">
        <v>-392.83416044999996</v>
      </c>
      <c r="C22" s="54">
        <v>-228.960572048307</v>
      </c>
      <c r="D22" s="54">
        <v>-432.3716205058249</v>
      </c>
      <c r="E22" s="54">
        <v>-302.7528971026643</v>
      </c>
      <c r="F22" s="78"/>
      <c r="G22" s="78"/>
      <c r="H22" s="78"/>
      <c r="I22" s="78"/>
      <c r="J22" s="78"/>
      <c r="K22" s="78"/>
    </row>
    <row r="23" spans="1:11" ht="13.5">
      <c r="A23" s="79" t="s">
        <v>28</v>
      </c>
      <c r="B23" s="56">
        <v>920.2963011500003</v>
      </c>
      <c r="C23" s="56">
        <v>438.8555781488309</v>
      </c>
      <c r="D23" s="56">
        <v>535.714075011716</v>
      </c>
      <c r="E23" s="56">
        <v>390.4937234488534</v>
      </c>
      <c r="F23" s="78"/>
      <c r="G23" s="78"/>
      <c r="H23" s="78"/>
      <c r="I23" s="78"/>
      <c r="J23" s="78"/>
      <c r="K23" s="78"/>
    </row>
    <row r="24" spans="1:11" ht="12.75">
      <c r="A24" s="77" t="s">
        <v>40</v>
      </c>
      <c r="B24" s="54">
        <v>-46.363064230000006</v>
      </c>
      <c r="C24" s="54">
        <v>-98.79912502683071</v>
      </c>
      <c r="D24" s="54">
        <v>-115.4525710698981</v>
      </c>
      <c r="E24" s="54">
        <v>-151.68909889137353</v>
      </c>
      <c r="F24" s="78"/>
      <c r="G24" s="78"/>
      <c r="H24" s="78"/>
      <c r="I24" s="78"/>
      <c r="J24" s="78"/>
      <c r="K24" s="78"/>
    </row>
    <row r="25" spans="1:11" ht="13.5">
      <c r="A25" s="77" t="s">
        <v>148</v>
      </c>
      <c r="B25" s="54">
        <v>2.1595134055413</v>
      </c>
      <c r="C25" s="54">
        <v>1.1240779E-06</v>
      </c>
      <c r="D25" s="54">
        <v>6.7968102989422</v>
      </c>
      <c r="E25" s="54">
        <v>0</v>
      </c>
      <c r="F25" s="78"/>
      <c r="G25" s="78"/>
      <c r="H25" s="78"/>
      <c r="I25" s="78"/>
      <c r="J25" s="78"/>
      <c r="K25" s="78"/>
    </row>
    <row r="26" spans="1:11" ht="12.75">
      <c r="A26" s="77" t="s">
        <v>42</v>
      </c>
      <c r="B26" s="54">
        <v>3.26833547</v>
      </c>
      <c r="C26" s="54">
        <v>0.0179231108149</v>
      </c>
      <c r="D26" s="54">
        <v>1.5723824651848002</v>
      </c>
      <c r="E26" s="54">
        <v>0</v>
      </c>
      <c r="F26" s="78"/>
      <c r="G26" s="78"/>
      <c r="H26" s="78"/>
      <c r="I26" s="78"/>
      <c r="J26" s="78"/>
      <c r="K26" s="78"/>
    </row>
    <row r="27" spans="1:11" ht="12.75">
      <c r="A27" s="79" t="s">
        <v>43</v>
      </c>
      <c r="B27" s="56">
        <v>879.3610857955416</v>
      </c>
      <c r="C27" s="56">
        <v>340.07437735689297</v>
      </c>
      <c r="D27" s="56">
        <v>428.63069670594484</v>
      </c>
      <c r="E27" s="56">
        <v>238.80462455747988</v>
      </c>
      <c r="F27" s="78"/>
      <c r="G27" s="78"/>
      <c r="H27" s="78"/>
      <c r="I27" s="78"/>
      <c r="J27" s="78"/>
      <c r="K27" s="78"/>
    </row>
    <row r="28" spans="1:11" ht="12.75">
      <c r="A28" s="77" t="s">
        <v>44</v>
      </c>
      <c r="B28" s="54">
        <v>-206.979710784358</v>
      </c>
      <c r="C28" s="54">
        <v>-66.7869030581696</v>
      </c>
      <c r="D28" s="54">
        <v>-153.1456658769534</v>
      </c>
      <c r="E28" s="54">
        <v>-143.1113591099199</v>
      </c>
      <c r="F28" s="78"/>
      <c r="G28" s="78"/>
      <c r="H28" s="78"/>
      <c r="I28" s="78"/>
      <c r="J28" s="78"/>
      <c r="K28" s="78"/>
    </row>
    <row r="29" spans="1:11" ht="12.75">
      <c r="A29" s="79" t="s">
        <v>17</v>
      </c>
      <c r="B29" s="56">
        <v>672.3813750111836</v>
      </c>
      <c r="C29" s="56">
        <v>273.2874742987234</v>
      </c>
      <c r="D29" s="56">
        <v>275.48503082899146</v>
      </c>
      <c r="E29" s="56">
        <v>95.69326544755998</v>
      </c>
      <c r="F29" s="78"/>
      <c r="G29" s="78"/>
      <c r="H29" s="78"/>
      <c r="I29" s="78"/>
      <c r="J29" s="78"/>
      <c r="K29" s="78"/>
    </row>
    <row r="30" spans="5:7" ht="12.75">
      <c r="E30" s="78"/>
      <c r="F30" s="78"/>
      <c r="G30" s="78"/>
    </row>
    <row r="31" spans="5:7" ht="12.75">
      <c r="E31" s="78"/>
      <c r="F31" s="78"/>
      <c r="G31" s="78"/>
    </row>
    <row r="32" spans="2:7" ht="18.75">
      <c r="B32" s="82"/>
      <c r="E32" s="78"/>
      <c r="F32" s="78"/>
      <c r="G32" s="78"/>
    </row>
    <row r="33" spans="2:7" ht="12.75">
      <c r="B33" s="74"/>
      <c r="E33" s="42" t="s">
        <v>131</v>
      </c>
      <c r="F33" s="78"/>
      <c r="G33" s="78"/>
    </row>
    <row r="34" spans="1:7" ht="13.5">
      <c r="A34" s="115" t="s">
        <v>164</v>
      </c>
      <c r="B34" s="83" t="s">
        <v>58</v>
      </c>
      <c r="C34" s="83" t="s">
        <v>59</v>
      </c>
      <c r="D34" s="83" t="s">
        <v>62</v>
      </c>
      <c r="E34" s="83" t="s">
        <v>105</v>
      </c>
      <c r="F34" s="78"/>
      <c r="G34" s="78"/>
    </row>
    <row r="35" spans="1:11" ht="13.5">
      <c r="A35" s="77" t="s">
        <v>36</v>
      </c>
      <c r="B35" s="54">
        <v>1499.4701868</v>
      </c>
      <c r="C35" s="54">
        <v>896.3792375079712</v>
      </c>
      <c r="D35" s="54">
        <v>3054.056377878782</v>
      </c>
      <c r="E35" s="54">
        <v>1590.5084844530443</v>
      </c>
      <c r="F35" s="78"/>
      <c r="G35" s="78"/>
      <c r="H35" s="78"/>
      <c r="I35" s="78"/>
      <c r="J35" s="78"/>
      <c r="K35" s="78"/>
    </row>
    <row r="36" spans="1:11" ht="13.5">
      <c r="A36" s="77" t="s">
        <v>37</v>
      </c>
      <c r="B36" s="54">
        <v>-6.29447043</v>
      </c>
      <c r="C36" s="54">
        <v>-35.9673701375605</v>
      </c>
      <c r="D36" s="54">
        <v>-960.8744464237781</v>
      </c>
      <c r="E36" s="54">
        <v>-1179.4822334968276</v>
      </c>
      <c r="F36" s="78"/>
      <c r="G36" s="78"/>
      <c r="H36" s="78"/>
      <c r="I36" s="78"/>
      <c r="J36" s="78"/>
      <c r="K36" s="78"/>
    </row>
    <row r="37" spans="1:11" ht="13.5">
      <c r="A37" s="79" t="s">
        <v>3</v>
      </c>
      <c r="B37" s="56">
        <v>1493.17571637</v>
      </c>
      <c r="C37" s="56">
        <v>860.4118673704107</v>
      </c>
      <c r="D37" s="56">
        <v>2093.181931455004</v>
      </c>
      <c r="E37" s="56">
        <v>411.0262509562167</v>
      </c>
      <c r="F37" s="78"/>
      <c r="G37" s="78"/>
      <c r="H37" s="78"/>
      <c r="I37" s="78"/>
      <c r="J37" s="78"/>
      <c r="K37" s="78"/>
    </row>
    <row r="38" spans="1:11" ht="13.5">
      <c r="A38" s="77" t="s">
        <v>23</v>
      </c>
      <c r="B38" s="54">
        <v>-241.08061124000002</v>
      </c>
      <c r="C38" s="54">
        <v>-138.65474406713963</v>
      </c>
      <c r="D38" s="54">
        <v>-709.4211976808695</v>
      </c>
      <c r="E38" s="54">
        <v>-157.01625568105072</v>
      </c>
      <c r="F38" s="78"/>
      <c r="G38" s="78"/>
      <c r="H38" s="78"/>
      <c r="I38" s="78"/>
      <c r="J38" s="78"/>
      <c r="K38" s="78"/>
    </row>
    <row r="39" spans="1:11" ht="13.5">
      <c r="A39" s="77" t="s">
        <v>38</v>
      </c>
      <c r="B39" s="54">
        <v>-162.76990268000003</v>
      </c>
      <c r="C39" s="54">
        <v>-67.20355190398062</v>
      </c>
      <c r="D39" s="54">
        <v>-382.1935951541618</v>
      </c>
      <c r="E39" s="54">
        <v>-89.0549529203977</v>
      </c>
      <c r="F39" s="78"/>
      <c r="G39" s="78"/>
      <c r="H39" s="78"/>
      <c r="I39" s="78"/>
      <c r="J39" s="78"/>
      <c r="K39" s="78"/>
    </row>
    <row r="40" spans="1:11" ht="13.5">
      <c r="A40" s="80" t="s">
        <v>6</v>
      </c>
      <c r="B40" s="81">
        <v>-246.13357095</v>
      </c>
      <c r="C40" s="81">
        <v>-166.26475805092423</v>
      </c>
      <c r="D40" s="81">
        <v>-552.9213029454401</v>
      </c>
      <c r="E40" s="81">
        <v>-110.2059600413984</v>
      </c>
      <c r="F40" s="78"/>
      <c r="G40" s="78"/>
      <c r="H40" s="78"/>
      <c r="I40" s="78"/>
      <c r="J40" s="78"/>
      <c r="K40" s="78"/>
    </row>
    <row r="41" spans="1:11" ht="13.5">
      <c r="A41" s="80" t="s">
        <v>7</v>
      </c>
      <c r="B41" s="81">
        <v>83.36366826999999</v>
      </c>
      <c r="C41" s="81">
        <v>99.0612061469436</v>
      </c>
      <c r="D41" s="81">
        <v>170.72770779127822</v>
      </c>
      <c r="E41" s="81">
        <v>21.1510071210007</v>
      </c>
      <c r="F41" s="78"/>
      <c r="G41" s="78"/>
      <c r="H41" s="78"/>
      <c r="I41" s="78"/>
      <c r="J41" s="78"/>
      <c r="K41" s="78"/>
    </row>
    <row r="42" spans="1:11" ht="13.5">
      <c r="A42" s="77" t="s">
        <v>25</v>
      </c>
      <c r="B42" s="54">
        <v>-78.31070856</v>
      </c>
      <c r="C42" s="54">
        <v>-71.45119216315899</v>
      </c>
      <c r="D42" s="54">
        <v>-327.22760252670764</v>
      </c>
      <c r="E42" s="54">
        <v>-67.96130276065301</v>
      </c>
      <c r="F42" s="78"/>
      <c r="G42" s="78"/>
      <c r="H42" s="78"/>
      <c r="I42" s="78"/>
      <c r="J42" s="78"/>
      <c r="K42" s="78"/>
    </row>
    <row r="43" spans="1:11" ht="13.5">
      <c r="A43" s="80" t="s">
        <v>26</v>
      </c>
      <c r="B43" s="81">
        <v>-207.89603996</v>
      </c>
      <c r="C43" s="81">
        <v>-114.39258649904299</v>
      </c>
      <c r="D43" s="81">
        <v>-388.22476864162616</v>
      </c>
      <c r="E43" s="81">
        <v>-92.1084557665479</v>
      </c>
      <c r="F43" s="78"/>
      <c r="G43" s="78"/>
      <c r="H43" s="78"/>
      <c r="I43" s="78"/>
      <c r="J43" s="78"/>
      <c r="K43" s="78"/>
    </row>
    <row r="44" spans="1:11" ht="13.5">
      <c r="A44" s="80" t="s">
        <v>10</v>
      </c>
      <c r="B44" s="81">
        <v>129.5853314</v>
      </c>
      <c r="C44" s="81">
        <v>42.941394335884</v>
      </c>
      <c r="D44" s="81">
        <v>60.9971661149185</v>
      </c>
      <c r="E44" s="81">
        <v>24.1471530058949</v>
      </c>
      <c r="F44" s="78"/>
      <c r="G44" s="78"/>
      <c r="H44" s="78"/>
      <c r="I44" s="78"/>
      <c r="J44" s="78"/>
      <c r="K44" s="78"/>
    </row>
    <row r="45" spans="1:11" ht="13.5">
      <c r="A45" s="77" t="s">
        <v>35</v>
      </c>
      <c r="B45" s="81">
        <v>-67.61810295</v>
      </c>
      <c r="C45" s="81">
        <v>-75.8691157761684</v>
      </c>
      <c r="D45" s="81">
        <v>-374.8413619705456</v>
      </c>
      <c r="E45" s="81">
        <v>-1.2238471965981</v>
      </c>
      <c r="F45" s="78"/>
      <c r="G45" s="78"/>
      <c r="H45" s="78"/>
      <c r="I45" s="78"/>
      <c r="J45" s="78"/>
      <c r="K45" s="78"/>
    </row>
    <row r="46" spans="1:11" ht="13.5">
      <c r="A46" s="79" t="s">
        <v>12</v>
      </c>
      <c r="B46" s="56">
        <v>1184.4770021799998</v>
      </c>
      <c r="C46" s="56">
        <v>645.8880075271027</v>
      </c>
      <c r="D46" s="56">
        <v>1008.9193718035888</v>
      </c>
      <c r="E46" s="56">
        <v>252.7861480785679</v>
      </c>
      <c r="F46" s="78"/>
      <c r="G46" s="78"/>
      <c r="H46" s="78"/>
      <c r="I46" s="78"/>
      <c r="J46" s="78"/>
      <c r="K46" s="78"/>
    </row>
    <row r="47" spans="1:11" ht="13.5">
      <c r="A47" s="77" t="s">
        <v>39</v>
      </c>
      <c r="B47" s="54">
        <v>-387.85780292000004</v>
      </c>
      <c r="C47" s="54">
        <v>-205.1873717431902</v>
      </c>
      <c r="D47" s="54">
        <v>-413.6763392623883</v>
      </c>
      <c r="E47" s="54">
        <v>-124.1029717461029</v>
      </c>
      <c r="F47" s="78"/>
      <c r="G47" s="78"/>
      <c r="H47" s="78"/>
      <c r="I47" s="78"/>
      <c r="J47" s="78"/>
      <c r="K47" s="78"/>
    </row>
    <row r="48" spans="1:11" ht="13.5">
      <c r="A48" s="79" t="s">
        <v>28</v>
      </c>
      <c r="B48" s="56">
        <v>796.6191992599997</v>
      </c>
      <c r="C48" s="56">
        <v>440.7006357839125</v>
      </c>
      <c r="D48" s="56">
        <v>595.2430325412005</v>
      </c>
      <c r="E48" s="56">
        <v>128.683176332465</v>
      </c>
      <c r="F48" s="78"/>
      <c r="G48" s="78"/>
      <c r="H48" s="78"/>
      <c r="I48" s="78"/>
      <c r="J48" s="78"/>
      <c r="K48" s="78"/>
    </row>
    <row r="49" spans="1:11" ht="13.5">
      <c r="A49" s="77" t="s">
        <v>40</v>
      </c>
      <c r="B49" s="54">
        <v>-52.15915811000001</v>
      </c>
      <c r="C49" s="54">
        <v>-84.5744452263825</v>
      </c>
      <c r="D49" s="54">
        <v>-120.8583844818642</v>
      </c>
      <c r="E49" s="54">
        <v>-41.368201581694294</v>
      </c>
      <c r="F49" s="78"/>
      <c r="G49" s="78"/>
      <c r="H49" s="78"/>
      <c r="I49" s="78"/>
      <c r="J49" s="78"/>
      <c r="K49" s="78"/>
    </row>
    <row r="50" spans="1:11" ht="13.5">
      <c r="A50" s="77" t="s">
        <v>148</v>
      </c>
      <c r="B50" s="54">
        <v>2.2854213236469</v>
      </c>
      <c r="C50" s="54">
        <v>9.999999999999999E-14</v>
      </c>
      <c r="D50" s="54">
        <v>8.9345900273787</v>
      </c>
      <c r="E50" s="54">
        <v>6.4834687035954</v>
      </c>
      <c r="F50" s="78"/>
      <c r="G50" s="78"/>
      <c r="H50" s="78"/>
      <c r="I50" s="78"/>
      <c r="J50" s="78"/>
      <c r="K50" s="78"/>
    </row>
    <row r="51" spans="1:11" ht="13.5">
      <c r="A51" s="77" t="s">
        <v>42</v>
      </c>
      <c r="B51" s="54">
        <v>1.2746361899999998</v>
      </c>
      <c r="C51" s="54">
        <v>0.2073659697549</v>
      </c>
      <c r="D51" s="54">
        <v>0.7344384696598</v>
      </c>
      <c r="E51" s="54">
        <v>0</v>
      </c>
      <c r="F51" s="78"/>
      <c r="G51" s="78"/>
      <c r="H51" s="78"/>
      <c r="I51" s="78"/>
      <c r="J51" s="78"/>
      <c r="K51" s="78"/>
    </row>
    <row r="52" spans="1:11" ht="13.5">
      <c r="A52" s="79" t="s">
        <v>43</v>
      </c>
      <c r="B52" s="56">
        <v>748.0200986636466</v>
      </c>
      <c r="C52" s="56">
        <v>356.333556527285</v>
      </c>
      <c r="D52" s="56">
        <v>484.05367655637474</v>
      </c>
      <c r="E52" s="56">
        <v>93.79844345436611</v>
      </c>
      <c r="F52" s="78"/>
      <c r="G52" s="78"/>
      <c r="H52" s="78"/>
      <c r="I52" s="78"/>
      <c r="J52" s="78"/>
      <c r="K52" s="78"/>
    </row>
    <row r="53" spans="1:11" ht="13.5">
      <c r="A53" s="77" t="s">
        <v>44</v>
      </c>
      <c r="B53" s="54">
        <v>-172.47193902243</v>
      </c>
      <c r="C53" s="54">
        <v>-71.39644452036069</v>
      </c>
      <c r="D53" s="54">
        <v>-242.4867351035884</v>
      </c>
      <c r="E53" s="54">
        <v>-41.5861734669815</v>
      </c>
      <c r="F53" s="78"/>
      <c r="G53" s="78"/>
      <c r="H53" s="78"/>
      <c r="I53" s="78"/>
      <c r="J53" s="78"/>
      <c r="K53" s="78"/>
    </row>
    <row r="54" spans="1:11" ht="13.5">
      <c r="A54" s="79" t="s">
        <v>17</v>
      </c>
      <c r="B54" s="56">
        <v>575.5481596412167</v>
      </c>
      <c r="C54" s="56">
        <v>284.9371120069243</v>
      </c>
      <c r="D54" s="56">
        <v>241.56694145278635</v>
      </c>
      <c r="E54" s="56">
        <v>52.21226998738461</v>
      </c>
      <c r="F54" s="78"/>
      <c r="G54" s="78"/>
      <c r="H54" s="78"/>
      <c r="I54" s="78"/>
      <c r="J54" s="78"/>
      <c r="K54" s="78"/>
    </row>
    <row r="55" ht="6.75" customHeight="1"/>
    <row r="56" ht="13.5">
      <c r="A56" s="3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S56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4" width="11.28125" style="3" customWidth="1"/>
    <col min="5" max="5" width="15.28125" style="3" bestFit="1" customWidth="1"/>
    <col min="6" max="6" width="15.28125" style="3" customWidth="1"/>
    <col min="7" max="7" width="12.28125" style="3" customWidth="1"/>
    <col min="8" max="8" width="12.00390625" style="3" customWidth="1"/>
    <col min="9" max="16384" width="11.28125" style="3" customWidth="1"/>
  </cols>
  <sheetData>
    <row r="2" ht="12.75" customHeight="1"/>
    <row r="3" ht="12.75" customHeight="1"/>
    <row r="4" ht="12.75" customHeight="1"/>
    <row r="5" spans="2:3" ht="18">
      <c r="B5" s="2"/>
      <c r="C5" s="59" t="s">
        <v>128</v>
      </c>
    </row>
    <row r="6" spans="2:3" ht="18">
      <c r="B6" s="61"/>
      <c r="C6" s="61">
        <f>+Balance!A6</f>
        <v>43373</v>
      </c>
    </row>
    <row r="7" spans="2:3" ht="18">
      <c r="B7" s="2"/>
      <c r="C7" s="59" t="s">
        <v>52</v>
      </c>
    </row>
    <row r="8" spans="2:8" ht="13.5">
      <c r="B8" s="74"/>
      <c r="C8" s="74"/>
      <c r="H8" s="42" t="s">
        <v>131</v>
      </c>
    </row>
    <row r="9" spans="1:8" ht="13.5">
      <c r="A9" s="75" t="str">
        <f>+Negocios!A10</f>
        <v>Septiembre 2018</v>
      </c>
      <c r="B9" s="76" t="s">
        <v>58</v>
      </c>
      <c r="C9" s="76" t="s">
        <v>59</v>
      </c>
      <c r="D9" s="76" t="s">
        <v>62</v>
      </c>
      <c r="E9" s="76" t="s">
        <v>105</v>
      </c>
      <c r="F9" s="76" t="s">
        <v>153</v>
      </c>
      <c r="G9" s="76" t="s">
        <v>129</v>
      </c>
      <c r="H9" s="76" t="s">
        <v>132</v>
      </c>
    </row>
    <row r="10" spans="1:19" ht="12.75">
      <c r="A10" s="77" t="s">
        <v>36</v>
      </c>
      <c r="B10" s="54">
        <v>1299.74441044</v>
      </c>
      <c r="C10" s="54">
        <v>447.6334788571687</v>
      </c>
      <c r="D10" s="54">
        <v>805.9137930185448</v>
      </c>
      <c r="E10" s="54">
        <v>199.4714265418294</v>
      </c>
      <c r="F10" s="54">
        <v>59.2006855500136</v>
      </c>
      <c r="G10" s="54">
        <v>195.2094029622873</v>
      </c>
      <c r="H10" s="54">
        <v>0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</row>
    <row r="11" spans="1:10" ht="12.75">
      <c r="A11" s="77" t="s">
        <v>37</v>
      </c>
      <c r="B11" s="54">
        <v>-79.25150943</v>
      </c>
      <c r="C11" s="54">
        <v>-38.6809949275279</v>
      </c>
      <c r="D11" s="54">
        <v>-154.72141148901932</v>
      </c>
      <c r="E11" s="54">
        <v>-50.3311051332212</v>
      </c>
      <c r="F11" s="54">
        <v>-2.0905024521292996</v>
      </c>
      <c r="G11" s="54">
        <v>-2.2935619248966</v>
      </c>
      <c r="H11" s="54">
        <v>0</v>
      </c>
      <c r="J11" s="78"/>
    </row>
    <row r="12" spans="1:10" ht="12.75">
      <c r="A12" s="79" t="s">
        <v>3</v>
      </c>
      <c r="B12" s="50">
        <v>1220.49290101</v>
      </c>
      <c r="C12" s="50">
        <v>408.9524839296408</v>
      </c>
      <c r="D12" s="50">
        <v>651.1923815295255</v>
      </c>
      <c r="E12" s="56">
        <v>149.1403214086082</v>
      </c>
      <c r="F12" s="56">
        <v>57.1101830978843</v>
      </c>
      <c r="G12" s="56">
        <v>192.9158410373907</v>
      </c>
      <c r="H12" s="56">
        <v>0</v>
      </c>
      <c r="I12" s="110"/>
      <c r="J12" s="78"/>
    </row>
    <row r="13" spans="1:10" ht="12.75">
      <c r="A13" s="77" t="s">
        <v>23</v>
      </c>
      <c r="B13" s="54">
        <v>-202.99404533306068</v>
      </c>
      <c r="C13" s="54">
        <v>-90.22189615554082</v>
      </c>
      <c r="D13" s="54">
        <v>-166.55941088644892</v>
      </c>
      <c r="E13" s="54">
        <v>-36.8991899571441</v>
      </c>
      <c r="F13" s="54">
        <v>-19.5868449216662</v>
      </c>
      <c r="G13" s="54">
        <v>-28.930664115310996</v>
      </c>
      <c r="H13" s="54">
        <v>2.042810365310288E-14</v>
      </c>
      <c r="I13" s="110"/>
      <c r="J13" s="78"/>
    </row>
    <row r="14" spans="1:10" ht="12.75">
      <c r="A14" s="77" t="s">
        <v>38</v>
      </c>
      <c r="B14" s="54">
        <v>-82.3663347012863</v>
      </c>
      <c r="C14" s="54">
        <v>-18.6007026220951</v>
      </c>
      <c r="D14" s="54">
        <v>-76.91900906367181</v>
      </c>
      <c r="E14" s="54">
        <v>-14.2463296534373</v>
      </c>
      <c r="F14" s="54">
        <v>-3.7227372539502</v>
      </c>
      <c r="G14" s="54">
        <v>-5.049701553126399</v>
      </c>
      <c r="H14" s="54">
        <v>5.7698615854679955</v>
      </c>
      <c r="I14" s="110"/>
      <c r="J14" s="78"/>
    </row>
    <row r="15" spans="1:10" ht="12.75">
      <c r="A15" s="80" t="s">
        <v>6</v>
      </c>
      <c r="B15" s="81">
        <v>-99.59652605223141</v>
      </c>
      <c r="C15" s="81">
        <v>-33.3789348825649</v>
      </c>
      <c r="D15" s="81">
        <v>-87.5619288631496</v>
      </c>
      <c r="E15" s="81">
        <v>-14.3943348239237</v>
      </c>
      <c r="F15" s="81">
        <v>-3.9810627761784</v>
      </c>
      <c r="G15" s="81">
        <v>-9.336521143126399</v>
      </c>
      <c r="H15" s="81">
        <v>0</v>
      </c>
      <c r="I15" s="110"/>
      <c r="J15" s="78"/>
    </row>
    <row r="16" spans="1:10" ht="12.75">
      <c r="A16" s="80" t="s">
        <v>7</v>
      </c>
      <c r="B16" s="81">
        <v>17.230191350945102</v>
      </c>
      <c r="C16" s="81">
        <v>14.7782322604698</v>
      </c>
      <c r="D16" s="81">
        <v>10.6429197994778</v>
      </c>
      <c r="E16" s="81">
        <v>0.1480051704864</v>
      </c>
      <c r="F16" s="81">
        <v>0.2583255222282</v>
      </c>
      <c r="G16" s="81">
        <v>4.28681959</v>
      </c>
      <c r="H16" s="81">
        <v>5.7698615854679955</v>
      </c>
      <c r="I16" s="110"/>
      <c r="J16" s="78"/>
    </row>
    <row r="17" spans="1:10" ht="12.75">
      <c r="A17" s="77" t="s">
        <v>25</v>
      </c>
      <c r="B17" s="54">
        <v>-120.62771063177436</v>
      </c>
      <c r="C17" s="54">
        <v>-71.62119353344572</v>
      </c>
      <c r="D17" s="54">
        <v>-89.6404018227771</v>
      </c>
      <c r="E17" s="54">
        <v>-22.6528603037068</v>
      </c>
      <c r="F17" s="54">
        <v>-15.864107667715999</v>
      </c>
      <c r="G17" s="54">
        <v>-23.8809625621846</v>
      </c>
      <c r="H17" s="54">
        <v>-5.769861585467975</v>
      </c>
      <c r="I17" s="110"/>
      <c r="J17" s="78"/>
    </row>
    <row r="18" spans="1:10" ht="12.75">
      <c r="A18" s="80" t="s">
        <v>26</v>
      </c>
      <c r="B18" s="81">
        <v>-157.79944201686777</v>
      </c>
      <c r="C18" s="81">
        <v>-86.13019793937902</v>
      </c>
      <c r="D18" s="81">
        <v>-135.01617816015</v>
      </c>
      <c r="E18" s="81">
        <v>-18.494655533816697</v>
      </c>
      <c r="F18" s="81">
        <v>-17.210178653923798</v>
      </c>
      <c r="G18" s="81">
        <v>-27.144521896701</v>
      </c>
      <c r="H18" s="81">
        <v>28.449481473991415</v>
      </c>
      <c r="I18" s="110"/>
      <c r="J18" s="78"/>
    </row>
    <row r="19" spans="1:10" ht="13.5">
      <c r="A19" s="80" t="s">
        <v>10</v>
      </c>
      <c r="B19" s="81">
        <v>37.1717313850934</v>
      </c>
      <c r="C19" s="81">
        <v>14.5090044059333</v>
      </c>
      <c r="D19" s="81">
        <v>45.3757763373729</v>
      </c>
      <c r="E19" s="81">
        <v>-4.158204769890101</v>
      </c>
      <c r="F19" s="81">
        <v>1.3460709862078</v>
      </c>
      <c r="G19" s="81">
        <v>3.2635593345164002</v>
      </c>
      <c r="H19" s="81">
        <v>-34.21934305945939</v>
      </c>
      <c r="I19" s="110"/>
      <c r="J19" s="78"/>
    </row>
    <row r="20" spans="1:10" ht="12.75">
      <c r="A20" s="77" t="s">
        <v>35</v>
      </c>
      <c r="B20" s="81">
        <v>-315.7709950729946</v>
      </c>
      <c r="C20" s="81">
        <v>-17.460929041878902</v>
      </c>
      <c r="D20" s="81">
        <v>-41.9235135411087</v>
      </c>
      <c r="E20" s="81">
        <v>-0.0581395565492</v>
      </c>
      <c r="F20" s="81">
        <v>-0.3019884674614</v>
      </c>
      <c r="G20" s="81">
        <v>-2.4036569227513</v>
      </c>
      <c r="H20" s="81">
        <v>0</v>
      </c>
      <c r="I20" s="110"/>
      <c r="J20" s="78"/>
    </row>
    <row r="21" spans="1:10" ht="12.75">
      <c r="A21" s="79" t="s">
        <v>12</v>
      </c>
      <c r="B21" s="56">
        <v>701.7278606039446</v>
      </c>
      <c r="C21" s="56">
        <v>301.2696587322211</v>
      </c>
      <c r="D21" s="56">
        <v>442.70945710196787</v>
      </c>
      <c r="E21" s="56">
        <v>112.1829918949149</v>
      </c>
      <c r="F21" s="56">
        <v>37.2213497087567</v>
      </c>
      <c r="G21" s="56">
        <v>161.58151999932838</v>
      </c>
      <c r="H21" s="56">
        <v>0</v>
      </c>
      <c r="I21" s="110"/>
      <c r="J21" s="78"/>
    </row>
    <row r="22" spans="1:10" ht="12.75">
      <c r="A22" s="77" t="s">
        <v>39</v>
      </c>
      <c r="B22" s="54">
        <v>-245.3983967755708</v>
      </c>
      <c r="C22" s="54">
        <v>-121.4132723996523</v>
      </c>
      <c r="D22" s="54">
        <v>-301.24552693994303</v>
      </c>
      <c r="E22" s="54">
        <v>-35.6596457518171</v>
      </c>
      <c r="F22" s="54">
        <v>-18.792295619643497</v>
      </c>
      <c r="G22" s="54">
        <v>-89.1214691094992</v>
      </c>
      <c r="H22" s="54">
        <v>0</v>
      </c>
      <c r="I22" s="110"/>
      <c r="J22" s="78"/>
    </row>
    <row r="23" spans="1:10" ht="13.5">
      <c r="A23" s="79" t="s">
        <v>28</v>
      </c>
      <c r="B23" s="56">
        <v>456.32946382837383</v>
      </c>
      <c r="C23" s="56">
        <v>179.85638633256883</v>
      </c>
      <c r="D23" s="56">
        <v>141.46393016202487</v>
      </c>
      <c r="E23" s="56">
        <v>76.5233461430978</v>
      </c>
      <c r="F23" s="56">
        <v>18.429054089113205</v>
      </c>
      <c r="G23" s="56">
        <v>72.46005088982919</v>
      </c>
      <c r="H23" s="56">
        <v>0</v>
      </c>
      <c r="I23" s="110"/>
      <c r="J23" s="78"/>
    </row>
    <row r="24" spans="1:10" ht="12.75">
      <c r="A24" s="77" t="s">
        <v>40</v>
      </c>
      <c r="B24" s="54">
        <v>-45.95371135422761</v>
      </c>
      <c r="C24" s="54">
        <v>-29.390837997220796</v>
      </c>
      <c r="D24" s="54">
        <v>-26.976188289032905</v>
      </c>
      <c r="E24" s="54">
        <v>-23.588519890068998</v>
      </c>
      <c r="F24" s="54">
        <v>-12.460904358596693</v>
      </c>
      <c r="G24" s="54">
        <v>-12.4887873690906</v>
      </c>
      <c r="H24" s="54">
        <v>-4.999999946448952E-07</v>
      </c>
      <c r="I24" s="110"/>
      <c r="J24" s="78"/>
    </row>
    <row r="25" spans="1:10" ht="13.5">
      <c r="A25" s="77" t="s">
        <v>41</v>
      </c>
      <c r="B25" s="54">
        <v>1.7387193214847</v>
      </c>
      <c r="C25" s="54">
        <v>-1.6122859846131001</v>
      </c>
      <c r="D25" s="54">
        <v>-2.2348257732994004</v>
      </c>
      <c r="E25" s="54">
        <v>13.842129432108301</v>
      </c>
      <c r="F25" s="54">
        <v>0</v>
      </c>
      <c r="G25" s="54">
        <v>-0.001619</v>
      </c>
      <c r="H25" s="54">
        <v>0</v>
      </c>
      <c r="I25" s="110"/>
      <c r="J25" s="78"/>
    </row>
    <row r="26" spans="1:10" ht="12.75">
      <c r="A26" s="77" t="s">
        <v>42</v>
      </c>
      <c r="B26" s="54">
        <v>-0.27829333</v>
      </c>
      <c r="C26" s="54">
        <v>0</v>
      </c>
      <c r="D26" s="54">
        <v>-0.0005267139797</v>
      </c>
      <c r="E26" s="54">
        <v>0</v>
      </c>
      <c r="F26" s="54">
        <v>0</v>
      </c>
      <c r="G26" s="54">
        <v>0</v>
      </c>
      <c r="H26" s="54">
        <v>0</v>
      </c>
      <c r="I26" s="110"/>
      <c r="J26" s="78"/>
    </row>
    <row r="27" spans="1:10" ht="12.75">
      <c r="A27" s="79" t="s">
        <v>43</v>
      </c>
      <c r="B27" s="56">
        <v>411.83617846563095</v>
      </c>
      <c r="C27" s="56">
        <v>148.85326235073495</v>
      </c>
      <c r="D27" s="56">
        <v>112.25238938571286</v>
      </c>
      <c r="E27" s="56">
        <v>66.7769556851371</v>
      </c>
      <c r="F27" s="56">
        <v>5.968149730516512</v>
      </c>
      <c r="G27" s="56">
        <v>59.96964452073859</v>
      </c>
      <c r="H27" s="56">
        <v>-4.999999946448952E-07</v>
      </c>
      <c r="I27" s="110"/>
      <c r="J27" s="78"/>
    </row>
    <row r="28" spans="1:10" ht="12.75">
      <c r="A28" s="77" t="s">
        <v>44</v>
      </c>
      <c r="B28" s="54">
        <v>-113.4413832758724</v>
      </c>
      <c r="C28" s="54">
        <v>-30.043531694476798</v>
      </c>
      <c r="D28" s="54">
        <v>-14.439583636688901</v>
      </c>
      <c r="E28" s="54">
        <v>-36.6135878255258</v>
      </c>
      <c r="F28" s="54">
        <v>4.0735820019581</v>
      </c>
      <c r="G28" s="54">
        <v>-16.6222178617559</v>
      </c>
      <c r="H28" s="54">
        <v>0</v>
      </c>
      <c r="I28" s="110"/>
      <c r="J28" s="78"/>
    </row>
    <row r="29" spans="1:10" ht="12.75">
      <c r="A29" s="79" t="s">
        <v>17</v>
      </c>
      <c r="B29" s="56">
        <v>298.39479518975855</v>
      </c>
      <c r="C29" s="56">
        <v>118.80973065625815</v>
      </c>
      <c r="D29" s="56">
        <v>97.81280574902397</v>
      </c>
      <c r="E29" s="56">
        <v>30.1633678596113</v>
      </c>
      <c r="F29" s="56">
        <v>10.041731732474613</v>
      </c>
      <c r="G29" s="56">
        <v>43.34742665898269</v>
      </c>
      <c r="H29" s="56">
        <v>-4.999999946448952E-07</v>
      </c>
      <c r="I29" s="110"/>
      <c r="J29" s="78"/>
    </row>
    <row r="30" spans="8:10" ht="12.75">
      <c r="H30" s="78"/>
      <c r="J30" s="78"/>
    </row>
    <row r="31" spans="8:10" ht="12.75">
      <c r="H31" s="78"/>
      <c r="J31" s="78"/>
    </row>
    <row r="32" spans="2:10" ht="18.75">
      <c r="B32" s="61"/>
      <c r="C32" s="82"/>
      <c r="H32" s="78"/>
      <c r="J32" s="78"/>
    </row>
    <row r="33" spans="2:10" ht="12.75">
      <c r="B33" s="74"/>
      <c r="H33" s="42" t="s">
        <v>131</v>
      </c>
      <c r="J33" s="78"/>
    </row>
    <row r="34" spans="1:10" ht="13.5">
      <c r="A34" s="75" t="str">
        <f>+Negocios!A35</f>
        <v>Septiembre 2017 (*)</v>
      </c>
      <c r="B34" s="76" t="s">
        <v>58</v>
      </c>
      <c r="C34" s="76" t="s">
        <v>59</v>
      </c>
      <c r="D34" s="76" t="s">
        <v>62</v>
      </c>
      <c r="E34" s="76" t="s">
        <v>105</v>
      </c>
      <c r="F34" s="76" t="s">
        <v>153</v>
      </c>
      <c r="G34" s="76" t="s">
        <v>129</v>
      </c>
      <c r="H34" s="76" t="s">
        <v>132</v>
      </c>
      <c r="J34" s="78"/>
    </row>
    <row r="35" spans="1:17" ht="13.5">
      <c r="A35" s="77" t="s">
        <v>36</v>
      </c>
      <c r="B35" s="54">
        <v>991.0582393</v>
      </c>
      <c r="C35" s="54">
        <v>403.7405271306613</v>
      </c>
      <c r="D35" s="54">
        <v>737.2862657740274</v>
      </c>
      <c r="E35" s="54">
        <v>48.4801852247666</v>
      </c>
      <c r="F35" s="54">
        <v>47.7853501780505</v>
      </c>
      <c r="G35" s="54">
        <v>92.6872740387844</v>
      </c>
      <c r="H35" s="54">
        <v>0</v>
      </c>
      <c r="J35" s="78"/>
      <c r="K35" s="78"/>
      <c r="L35" s="78"/>
      <c r="M35" s="78"/>
      <c r="N35" s="78"/>
      <c r="O35" s="78"/>
      <c r="P35" s="78"/>
      <c r="Q35" s="78"/>
    </row>
    <row r="36" spans="1:17" ht="13.5">
      <c r="A36" s="77" t="s">
        <v>37</v>
      </c>
      <c r="B36" s="54">
        <v>-85.79785742</v>
      </c>
      <c r="C36" s="54">
        <v>-37.54165563794193</v>
      </c>
      <c r="D36" s="54">
        <v>-122.19481981998089</v>
      </c>
      <c r="E36" s="54">
        <v>-7.1014618863341</v>
      </c>
      <c r="F36" s="54">
        <v>-1.4273631605318</v>
      </c>
      <c r="G36" s="54">
        <v>-0.7295856517257</v>
      </c>
      <c r="H36" s="54">
        <v>0</v>
      </c>
      <c r="J36" s="78"/>
      <c r="K36" s="78"/>
      <c r="L36" s="78"/>
      <c r="M36" s="78"/>
      <c r="N36" s="78"/>
      <c r="O36" s="78"/>
      <c r="P36" s="78"/>
      <c r="Q36" s="78"/>
    </row>
    <row r="37" spans="1:17" ht="13.5">
      <c r="A37" s="79" t="s">
        <v>3</v>
      </c>
      <c r="B37" s="56">
        <v>905.26038188</v>
      </c>
      <c r="C37" s="56">
        <v>366.1988714927194</v>
      </c>
      <c r="D37" s="56">
        <v>615.0914459540464</v>
      </c>
      <c r="E37" s="56">
        <v>41.3787233384325</v>
      </c>
      <c r="F37" s="56">
        <v>46.3579870175187</v>
      </c>
      <c r="G37" s="56">
        <v>91.9576883870587</v>
      </c>
      <c r="H37" s="56">
        <v>0</v>
      </c>
      <c r="J37" s="78"/>
      <c r="K37" s="78"/>
      <c r="L37" s="78"/>
      <c r="M37" s="78"/>
      <c r="N37" s="78"/>
      <c r="O37" s="78"/>
      <c r="P37" s="78"/>
      <c r="Q37" s="78"/>
    </row>
    <row r="38" spans="1:17" ht="13.5">
      <c r="A38" s="77" t="s">
        <v>23</v>
      </c>
      <c r="B38" s="54">
        <v>-198.44027109692288</v>
      </c>
      <c r="C38" s="54">
        <v>-93.630921873725</v>
      </c>
      <c r="D38" s="54">
        <v>-166.7376967100894</v>
      </c>
      <c r="E38" s="54">
        <v>-12.6296227444548</v>
      </c>
      <c r="F38" s="54">
        <v>-16.1221374747239</v>
      </c>
      <c r="G38" s="54">
        <v>-18.4416527961412</v>
      </c>
      <c r="H38" s="54">
        <v>7.438494264988549E-14</v>
      </c>
      <c r="J38" s="78"/>
      <c r="K38" s="78"/>
      <c r="L38" s="78"/>
      <c r="M38" s="78"/>
      <c r="N38" s="78"/>
      <c r="O38" s="78"/>
      <c r="P38" s="78"/>
      <c r="Q38" s="78"/>
    </row>
    <row r="39" spans="1:17" ht="13.5">
      <c r="A39" s="77" t="s">
        <v>38</v>
      </c>
      <c r="B39" s="54">
        <v>-76.75152194084549</v>
      </c>
      <c r="C39" s="54">
        <v>-19.701031291408356</v>
      </c>
      <c r="D39" s="54">
        <v>-79.5826727537887</v>
      </c>
      <c r="E39" s="54">
        <v>-2.5908630697925</v>
      </c>
      <c r="F39" s="54">
        <v>-2.1178895281210997</v>
      </c>
      <c r="G39" s="54">
        <v>-4.9370643532467</v>
      </c>
      <c r="H39" s="54">
        <v>1.0258745558896043</v>
      </c>
      <c r="J39" s="78"/>
      <c r="K39" s="78"/>
      <c r="L39" s="78"/>
      <c r="M39" s="78"/>
      <c r="N39" s="78"/>
      <c r="O39" s="78"/>
      <c r="P39" s="78"/>
      <c r="Q39" s="78"/>
    </row>
    <row r="40" spans="1:17" ht="13.5">
      <c r="A40" s="80" t="s">
        <v>6</v>
      </c>
      <c r="B40" s="81">
        <v>-82.9435219408455</v>
      </c>
      <c r="C40" s="81">
        <v>-30.89608245427542</v>
      </c>
      <c r="D40" s="81">
        <v>-91.8952196732454</v>
      </c>
      <c r="E40" s="81">
        <v>-2.5908630697925</v>
      </c>
      <c r="F40" s="81">
        <v>-2.1178895281210997</v>
      </c>
      <c r="G40" s="81">
        <v>-5.5227193532467</v>
      </c>
      <c r="H40" s="81">
        <v>0</v>
      </c>
      <c r="J40" s="78"/>
      <c r="K40" s="78"/>
      <c r="L40" s="78"/>
      <c r="M40" s="78"/>
      <c r="N40" s="78"/>
      <c r="O40" s="78"/>
      <c r="P40" s="78"/>
      <c r="Q40" s="78"/>
    </row>
    <row r="41" spans="1:17" ht="13.5">
      <c r="A41" s="80" t="s">
        <v>7</v>
      </c>
      <c r="B41" s="81">
        <v>6.192</v>
      </c>
      <c r="C41" s="81">
        <v>11.195051162867065</v>
      </c>
      <c r="D41" s="81">
        <v>12.3125469194567</v>
      </c>
      <c r="E41" s="81">
        <v>0</v>
      </c>
      <c r="F41" s="81">
        <v>0</v>
      </c>
      <c r="G41" s="81">
        <v>0.5856549999999999</v>
      </c>
      <c r="H41" s="81">
        <v>1.0258745558896043</v>
      </c>
      <c r="J41" s="78"/>
      <c r="K41" s="78"/>
      <c r="L41" s="78"/>
      <c r="M41" s="78"/>
      <c r="N41" s="78"/>
      <c r="O41" s="78"/>
      <c r="P41" s="78"/>
      <c r="Q41" s="78"/>
    </row>
    <row r="42" spans="1:17" ht="13.5">
      <c r="A42" s="77" t="s">
        <v>25</v>
      </c>
      <c r="B42" s="54">
        <v>-121.68874915607739</v>
      </c>
      <c r="C42" s="54">
        <v>-73.92989058231665</v>
      </c>
      <c r="D42" s="54">
        <v>-87.15502395630071</v>
      </c>
      <c r="E42" s="54">
        <v>-10.0387596746623</v>
      </c>
      <c r="F42" s="54">
        <v>-14.004247946602801</v>
      </c>
      <c r="G42" s="54">
        <v>-13.504588442894498</v>
      </c>
      <c r="H42" s="54">
        <v>-1.02587455588953</v>
      </c>
      <c r="J42" s="78"/>
      <c r="K42" s="78"/>
      <c r="L42" s="78"/>
      <c r="M42" s="78"/>
      <c r="N42" s="78"/>
      <c r="O42" s="78"/>
      <c r="P42" s="78"/>
      <c r="Q42" s="78"/>
    </row>
    <row r="43" spans="1:17" ht="13.5">
      <c r="A43" s="80" t="s">
        <v>26</v>
      </c>
      <c r="B43" s="81">
        <v>-152.3358966759387</v>
      </c>
      <c r="C43" s="81">
        <v>-79.51038678674651</v>
      </c>
      <c r="D43" s="81">
        <v>-142.4302153293479</v>
      </c>
      <c r="E43" s="81">
        <v>-10.4763294222212</v>
      </c>
      <c r="F43" s="81">
        <v>-14.004247946602801</v>
      </c>
      <c r="G43" s="81">
        <v>-15.772374129419399</v>
      </c>
      <c r="H43" s="81">
        <v>21.52802387607377</v>
      </c>
      <c r="J43" s="78"/>
      <c r="K43" s="78"/>
      <c r="L43" s="78"/>
      <c r="M43" s="78"/>
      <c r="N43" s="78"/>
      <c r="O43" s="78"/>
      <c r="P43" s="78"/>
      <c r="Q43" s="78"/>
    </row>
    <row r="44" spans="1:17" ht="13.5">
      <c r="A44" s="80" t="s">
        <v>10</v>
      </c>
      <c r="B44" s="81">
        <v>30.6471475198613</v>
      </c>
      <c r="C44" s="81">
        <v>5.580496204429864</v>
      </c>
      <c r="D44" s="81">
        <v>55.2751913730472</v>
      </c>
      <c r="E44" s="81">
        <v>0.43756974755889994</v>
      </c>
      <c r="F44" s="81">
        <v>0</v>
      </c>
      <c r="G44" s="81">
        <v>2.2677856865249</v>
      </c>
      <c r="H44" s="81">
        <v>-22.5538984319633</v>
      </c>
      <c r="J44" s="78"/>
      <c r="K44" s="78"/>
      <c r="L44" s="78"/>
      <c r="M44" s="78"/>
      <c r="N44" s="78"/>
      <c r="O44" s="78"/>
      <c r="P44" s="78"/>
      <c r="Q44" s="78"/>
    </row>
    <row r="45" spans="1:17" ht="13.5">
      <c r="A45" s="77" t="s">
        <v>35</v>
      </c>
      <c r="B45" s="81">
        <v>-228.7258240908364</v>
      </c>
      <c r="C45" s="81">
        <v>-16.637935909606977</v>
      </c>
      <c r="D45" s="81">
        <v>-39.558575998067695</v>
      </c>
      <c r="E45" s="81">
        <v>-0.2369172703953</v>
      </c>
      <c r="F45" s="81">
        <v>-0.29221817010520007</v>
      </c>
      <c r="G45" s="81">
        <v>-2.7217155759287004</v>
      </c>
      <c r="H45" s="81">
        <v>0</v>
      </c>
      <c r="J45" s="78"/>
      <c r="K45" s="78"/>
      <c r="L45" s="78"/>
      <c r="M45" s="78"/>
      <c r="N45" s="78"/>
      <c r="O45" s="78"/>
      <c r="P45" s="78"/>
      <c r="Q45" s="78"/>
    </row>
    <row r="46" spans="1:17" ht="13.5">
      <c r="A46" s="79" t="s">
        <v>12</v>
      </c>
      <c r="B46" s="56">
        <v>478.0942866922407</v>
      </c>
      <c r="C46" s="56">
        <v>255.9300137093874</v>
      </c>
      <c r="D46" s="56">
        <v>408.7951732458894</v>
      </c>
      <c r="E46" s="56">
        <v>28.512183323582402</v>
      </c>
      <c r="F46" s="56">
        <v>29.9436313726896</v>
      </c>
      <c r="G46" s="56">
        <v>70.79432001498878</v>
      </c>
      <c r="H46" s="56">
        <v>0</v>
      </c>
      <c r="J46" s="78"/>
      <c r="K46" s="78"/>
      <c r="L46" s="78"/>
      <c r="M46" s="78"/>
      <c r="N46" s="78"/>
      <c r="O46" s="78"/>
      <c r="P46" s="78"/>
      <c r="Q46" s="78"/>
    </row>
    <row r="47" spans="1:17" ht="13.5">
      <c r="A47" s="77" t="s">
        <v>39</v>
      </c>
      <c r="B47" s="54">
        <v>-238.0152728110823</v>
      </c>
      <c r="C47" s="54">
        <v>-113.41117154443184</v>
      </c>
      <c r="D47" s="54">
        <v>-308.7856391881249</v>
      </c>
      <c r="E47" s="54">
        <v>-10.679501927732199</v>
      </c>
      <c r="F47" s="54">
        <v>-19.8918509385679</v>
      </c>
      <c r="G47" s="54">
        <v>-25.021694335227004</v>
      </c>
      <c r="H47" s="54">
        <v>0</v>
      </c>
      <c r="J47" s="78"/>
      <c r="K47" s="78"/>
      <c r="L47" s="78"/>
      <c r="M47" s="78"/>
      <c r="N47" s="78"/>
      <c r="O47" s="78"/>
      <c r="P47" s="78"/>
      <c r="Q47" s="78"/>
    </row>
    <row r="48" spans="1:17" ht="13.5">
      <c r="A48" s="79" t="s">
        <v>28</v>
      </c>
      <c r="B48" s="56">
        <v>240.07901388115837</v>
      </c>
      <c r="C48" s="56">
        <v>142.51884216495557</v>
      </c>
      <c r="D48" s="56">
        <v>100.00953405776445</v>
      </c>
      <c r="E48" s="56">
        <v>17.8326813958502</v>
      </c>
      <c r="F48" s="56">
        <v>10.051780434121701</v>
      </c>
      <c r="G48" s="56">
        <v>45.77262567976178</v>
      </c>
      <c r="H48" s="56">
        <v>0</v>
      </c>
      <c r="J48" s="78"/>
      <c r="K48" s="78"/>
      <c r="L48" s="78"/>
      <c r="M48" s="78"/>
      <c r="N48" s="78"/>
      <c r="O48" s="78"/>
      <c r="P48" s="78"/>
      <c r="Q48" s="78"/>
    </row>
    <row r="49" spans="1:17" ht="13.5">
      <c r="A49" s="77" t="s">
        <v>40</v>
      </c>
      <c r="B49" s="54">
        <v>-48.1087499142905</v>
      </c>
      <c r="C49" s="54">
        <v>-17.96229558936812</v>
      </c>
      <c r="D49" s="54">
        <v>-17.7842877932458</v>
      </c>
      <c r="E49" s="54">
        <v>-3.5184738221662992</v>
      </c>
      <c r="F49" s="54">
        <v>-16.98228536406462</v>
      </c>
      <c r="G49" s="54">
        <v>-2.6962406173369993</v>
      </c>
      <c r="H49" s="54">
        <v>-6.876999999713007E-05</v>
      </c>
      <c r="J49" s="78"/>
      <c r="K49" s="78"/>
      <c r="L49" s="78"/>
      <c r="M49" s="78"/>
      <c r="N49" s="78"/>
      <c r="O49" s="78"/>
      <c r="P49" s="78"/>
      <c r="Q49" s="78"/>
    </row>
    <row r="50" spans="1:17" ht="13.5">
      <c r="A50" s="77" t="s">
        <v>41</v>
      </c>
      <c r="B50" s="54">
        <v>2.8650559192686003</v>
      </c>
      <c r="C50" s="54">
        <v>-0.9491591566459</v>
      </c>
      <c r="D50" s="54">
        <v>-7.223206480504</v>
      </c>
      <c r="E50" s="54">
        <v>9.515551134391501</v>
      </c>
      <c r="F50" s="54">
        <v>0</v>
      </c>
      <c r="G50" s="54">
        <v>-0.0016665</v>
      </c>
      <c r="H50" s="54">
        <v>0</v>
      </c>
      <c r="J50" s="78"/>
      <c r="K50" s="78"/>
      <c r="L50" s="78"/>
      <c r="M50" s="78"/>
      <c r="N50" s="78"/>
      <c r="O50" s="78"/>
      <c r="P50" s="78"/>
      <c r="Q50" s="78"/>
    </row>
    <row r="51" spans="1:17" ht="13.5">
      <c r="A51" s="77" t="s">
        <v>42</v>
      </c>
      <c r="B51" s="54">
        <v>-0.11927067</v>
      </c>
      <c r="C51" s="54">
        <v>4.896602E-07</v>
      </c>
      <c r="D51" s="54">
        <v>0.0003578905928</v>
      </c>
      <c r="E51" s="54">
        <v>0</v>
      </c>
      <c r="F51" s="54">
        <v>0.0252842903924</v>
      </c>
      <c r="G51" s="54">
        <v>-0.947313</v>
      </c>
      <c r="H51" s="54">
        <v>0</v>
      </c>
      <c r="J51" s="78"/>
      <c r="K51" s="78"/>
      <c r="L51" s="78"/>
      <c r="M51" s="78"/>
      <c r="N51" s="78"/>
      <c r="O51" s="78"/>
      <c r="P51" s="78"/>
      <c r="Q51" s="78"/>
    </row>
    <row r="52" spans="1:17" ht="13.5">
      <c r="A52" s="79" t="s">
        <v>43</v>
      </c>
      <c r="B52" s="56">
        <v>194.7160492161365</v>
      </c>
      <c r="C52" s="56">
        <v>123.60738790860174</v>
      </c>
      <c r="D52" s="56">
        <v>75.00239767460745</v>
      </c>
      <c r="E52" s="56">
        <v>23.829758708075403</v>
      </c>
      <c r="F52" s="56">
        <v>-6.905220639550518</v>
      </c>
      <c r="G52" s="56">
        <v>42.127405562424784</v>
      </c>
      <c r="H52" s="56">
        <v>-6.876999999713007E-05</v>
      </c>
      <c r="J52" s="78"/>
      <c r="K52" s="78"/>
      <c r="L52" s="78"/>
      <c r="M52" s="78"/>
      <c r="N52" s="78"/>
      <c r="O52" s="78"/>
      <c r="P52" s="78"/>
      <c r="Q52" s="78"/>
    </row>
    <row r="53" spans="1:17" ht="13.5">
      <c r="A53" s="77" t="s">
        <v>44</v>
      </c>
      <c r="B53" s="54">
        <v>-57.57239119833701</v>
      </c>
      <c r="C53" s="54">
        <v>-24.78934418874797</v>
      </c>
      <c r="D53" s="54">
        <v>7.135083413148506</v>
      </c>
      <c r="E53" s="54">
        <v>-1.1699150827948</v>
      </c>
      <c r="F53" s="54">
        <v>17.8942523735305</v>
      </c>
      <c r="G53" s="54">
        <v>-13.404819607148498</v>
      </c>
      <c r="H53" s="54">
        <v>0</v>
      </c>
      <c r="J53" s="78"/>
      <c r="K53" s="78"/>
      <c r="L53" s="78"/>
      <c r="M53" s="78"/>
      <c r="N53" s="78"/>
      <c r="O53" s="78"/>
      <c r="P53" s="78"/>
      <c r="Q53" s="78"/>
    </row>
    <row r="54" spans="1:17" ht="13.5">
      <c r="A54" s="79" t="s">
        <v>17</v>
      </c>
      <c r="B54" s="56">
        <v>137.14365801779948</v>
      </c>
      <c r="C54" s="56">
        <v>98.81804371985376</v>
      </c>
      <c r="D54" s="56">
        <v>82.13748108775596</v>
      </c>
      <c r="E54" s="56">
        <v>22.6598436252806</v>
      </c>
      <c r="F54" s="56">
        <v>10.989031733979981</v>
      </c>
      <c r="G54" s="56">
        <v>28.722585955276287</v>
      </c>
      <c r="H54" s="56">
        <v>-6.876999999713007E-05</v>
      </c>
      <c r="J54" s="78"/>
      <c r="K54" s="78"/>
      <c r="L54" s="78"/>
      <c r="M54" s="78"/>
      <c r="N54" s="78"/>
      <c r="O54" s="78"/>
      <c r="P54" s="78"/>
      <c r="Q54" s="78"/>
    </row>
    <row r="55" ht="5.25" customHeight="1"/>
    <row r="56" ht="13.5">
      <c r="A56" s="37" t="s">
        <v>149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G56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33.140625" style="3" bestFit="1" customWidth="1"/>
    <col min="2" max="2" width="15.8515625" style="3" bestFit="1" customWidth="1"/>
    <col min="3" max="3" width="15.28125" style="3" bestFit="1" customWidth="1"/>
    <col min="4" max="16384" width="11.28125" style="3" customWidth="1"/>
  </cols>
  <sheetData>
    <row r="2" ht="12.75" customHeight="1"/>
    <row r="3" ht="12.75" customHeight="1"/>
    <row r="4" ht="12.75" customHeight="1"/>
    <row r="5" spans="2:3" ht="18">
      <c r="B5" s="2"/>
      <c r="C5" s="59" t="s">
        <v>130</v>
      </c>
    </row>
    <row r="6" spans="2:3" ht="18.75">
      <c r="B6" s="61"/>
      <c r="C6" s="61">
        <f>+Balance!A6</f>
        <v>43373</v>
      </c>
    </row>
    <row r="7" spans="2:3" ht="18.75">
      <c r="B7" s="2"/>
      <c r="C7" s="59" t="s">
        <v>52</v>
      </c>
    </row>
    <row r="8" spans="2:6" ht="12.75">
      <c r="B8" s="74"/>
      <c r="C8" s="74"/>
      <c r="F8" s="42" t="s">
        <v>131</v>
      </c>
    </row>
    <row r="9" spans="1:6" ht="13.5">
      <c r="A9" s="75" t="str">
        <f>+Negocios!A10</f>
        <v>Septiembre 2018</v>
      </c>
      <c r="B9" s="76" t="s">
        <v>58</v>
      </c>
      <c r="C9" s="76" t="s">
        <v>59</v>
      </c>
      <c r="D9" s="76" t="s">
        <v>60</v>
      </c>
      <c r="E9" s="76" t="s">
        <v>105</v>
      </c>
      <c r="F9" s="76" t="s">
        <v>138</v>
      </c>
    </row>
    <row r="10" spans="1:6" ht="12.75">
      <c r="A10" s="77" t="s">
        <v>36</v>
      </c>
      <c r="B10" s="54">
        <v>9603.357262419011</v>
      </c>
      <c r="C10" s="54">
        <v>3648.646597139533</v>
      </c>
      <c r="D10" s="54">
        <v>1586.7904487228843</v>
      </c>
      <c r="E10" s="54">
        <v>597.8878810322341</v>
      </c>
      <c r="F10" s="54">
        <v>-40.545602443415675</v>
      </c>
    </row>
    <row r="11" spans="1:6" ht="12.75">
      <c r="A11" s="77" t="s">
        <v>37</v>
      </c>
      <c r="B11" s="54">
        <v>-7867.2321029899995</v>
      </c>
      <c r="C11" s="54">
        <v>-3023.494425839104</v>
      </c>
      <c r="D11" s="54">
        <v>-1095.7451805788035</v>
      </c>
      <c r="E11" s="54">
        <v>-513.8707224706538</v>
      </c>
      <c r="F11" s="54">
        <v>40.538944668028506</v>
      </c>
    </row>
    <row r="12" spans="1:7" ht="12.75">
      <c r="A12" s="79" t="s">
        <v>3</v>
      </c>
      <c r="B12" s="50">
        <v>1736.1251594290115</v>
      </c>
      <c r="C12" s="50">
        <v>625.1521713004286</v>
      </c>
      <c r="D12" s="50">
        <v>491.04526814408086</v>
      </c>
      <c r="E12" s="50">
        <v>84.01715856158023</v>
      </c>
      <c r="F12" s="50">
        <v>-0.006657775387168385</v>
      </c>
      <c r="G12" s="110"/>
    </row>
    <row r="13" spans="1:7" ht="12.75">
      <c r="A13" s="77" t="s">
        <v>23</v>
      </c>
      <c r="B13" s="54">
        <v>-520.8659988103134</v>
      </c>
      <c r="C13" s="54">
        <v>-340.9237230927394</v>
      </c>
      <c r="D13" s="54">
        <v>-79.2487846394614</v>
      </c>
      <c r="E13" s="54">
        <v>-29.348289547233</v>
      </c>
      <c r="F13" s="54">
        <v>0.006657775390500831</v>
      </c>
      <c r="G13" s="110"/>
    </row>
    <row r="14" spans="1:7" ht="12.75">
      <c r="A14" s="77" t="s">
        <v>38</v>
      </c>
      <c r="B14" s="54">
        <v>-200.5798656835</v>
      </c>
      <c r="C14" s="54">
        <v>-92.0799585842263</v>
      </c>
      <c r="D14" s="54">
        <v>-14.3331741764861</v>
      </c>
      <c r="E14" s="54">
        <v>-5.4707166480342</v>
      </c>
      <c r="F14" s="54">
        <v>0</v>
      </c>
      <c r="G14" s="110"/>
    </row>
    <row r="15" spans="1:7" ht="12.75">
      <c r="A15" s="80" t="s">
        <v>6</v>
      </c>
      <c r="B15" s="81">
        <v>-209.3662736979</v>
      </c>
      <c r="C15" s="81">
        <v>-96.4813495486739</v>
      </c>
      <c r="D15" s="81">
        <v>-23.2511148901981</v>
      </c>
      <c r="E15" s="81">
        <v>-5.47567169741</v>
      </c>
      <c r="F15" s="81">
        <v>0</v>
      </c>
      <c r="G15" s="110"/>
    </row>
    <row r="16" spans="1:7" ht="12.75">
      <c r="A16" s="80" t="s">
        <v>7</v>
      </c>
      <c r="B16" s="81">
        <v>8.7864080144</v>
      </c>
      <c r="C16" s="81">
        <v>4.4013909644476</v>
      </c>
      <c r="D16" s="81">
        <v>8.917940713712</v>
      </c>
      <c r="E16" s="81">
        <v>0.0049550493758</v>
      </c>
      <c r="F16" s="81">
        <v>0</v>
      </c>
      <c r="G16" s="110"/>
    </row>
    <row r="17" spans="1:7" ht="12.75">
      <c r="A17" s="77" t="s">
        <v>25</v>
      </c>
      <c r="B17" s="54">
        <v>-320.2861331268134</v>
      </c>
      <c r="C17" s="54">
        <v>-248.84376450851312</v>
      </c>
      <c r="D17" s="54">
        <v>-64.91561046297531</v>
      </c>
      <c r="E17" s="54">
        <v>-23.8775728991988</v>
      </c>
      <c r="F17" s="54">
        <v>0.006657775390500831</v>
      </c>
      <c r="G17" s="110"/>
    </row>
    <row r="18" spans="1:7" ht="12.75">
      <c r="A18" s="80" t="s">
        <v>26</v>
      </c>
      <c r="B18" s="81">
        <v>-364.5888280968134</v>
      </c>
      <c r="C18" s="81">
        <v>-289.9094134347079</v>
      </c>
      <c r="D18" s="81">
        <v>-87.2040423389796</v>
      </c>
      <c r="E18" s="81">
        <v>-24.7530373113471</v>
      </c>
      <c r="F18" s="81">
        <v>17.040207075390498</v>
      </c>
      <c r="G18" s="110"/>
    </row>
    <row r="19" spans="1:7" ht="13.5">
      <c r="A19" s="80" t="s">
        <v>10</v>
      </c>
      <c r="B19" s="81">
        <v>44.30269497</v>
      </c>
      <c r="C19" s="81">
        <v>41.065648926194804</v>
      </c>
      <c r="D19" s="81">
        <v>22.288431876004303</v>
      </c>
      <c r="E19" s="81">
        <v>0.8754644121483</v>
      </c>
      <c r="F19" s="81">
        <v>-17.033549299999997</v>
      </c>
      <c r="G19" s="110"/>
    </row>
    <row r="20" spans="1:7" ht="12.75">
      <c r="A20" s="77" t="s">
        <v>35</v>
      </c>
      <c r="B20" s="81">
        <v>-546.6942189829</v>
      </c>
      <c r="C20" s="81">
        <v>-92.2210758611341</v>
      </c>
      <c r="D20" s="81">
        <v>-1.5548773684386998</v>
      </c>
      <c r="E20" s="81">
        <v>-0.0183344978573</v>
      </c>
      <c r="F20" s="81">
        <v>0</v>
      </c>
      <c r="G20" s="110"/>
    </row>
    <row r="21" spans="1:7" ht="12.75">
      <c r="A21" s="79" t="s">
        <v>12</v>
      </c>
      <c r="B21" s="56">
        <v>668.5649416357982</v>
      </c>
      <c r="C21" s="56">
        <v>192.00737234655506</v>
      </c>
      <c r="D21" s="56">
        <v>410.24160613618074</v>
      </c>
      <c r="E21" s="56">
        <v>54.65053451648993</v>
      </c>
      <c r="F21" s="56">
        <v>3.33244543071487E-12</v>
      </c>
      <c r="G21" s="110"/>
    </row>
    <row r="22" spans="1:7" ht="12.75">
      <c r="A22" s="77" t="s">
        <v>39</v>
      </c>
      <c r="B22" s="54">
        <v>-391.01488456</v>
      </c>
      <c r="C22" s="54">
        <v>-175.6266904662381</v>
      </c>
      <c r="D22" s="54">
        <v>-74.9745163028918</v>
      </c>
      <c r="E22" s="54">
        <v>-15.3609851872555</v>
      </c>
      <c r="F22" s="54">
        <v>0</v>
      </c>
      <c r="G22" s="110"/>
    </row>
    <row r="23" spans="1:7" ht="13.5">
      <c r="A23" s="79" t="s">
        <v>28</v>
      </c>
      <c r="B23" s="56">
        <v>277.5500570757982</v>
      </c>
      <c r="C23" s="56">
        <v>16.380681880316956</v>
      </c>
      <c r="D23" s="56">
        <v>335.26708983328894</v>
      </c>
      <c r="E23" s="56">
        <v>39.289549329234426</v>
      </c>
      <c r="F23" s="56">
        <v>3.33244543071487E-12</v>
      </c>
      <c r="G23" s="110"/>
    </row>
    <row r="24" spans="1:7" ht="12.75">
      <c r="A24" s="77" t="s">
        <v>40</v>
      </c>
      <c r="B24" s="54">
        <v>-45.659799775799996</v>
      </c>
      <c r="C24" s="54">
        <v>461.0141596303534</v>
      </c>
      <c r="D24" s="54">
        <v>-17.084374221678576</v>
      </c>
      <c r="E24" s="54">
        <v>-26.701244876094897</v>
      </c>
      <c r="F24" s="54">
        <v>0</v>
      </c>
      <c r="G24" s="110"/>
    </row>
    <row r="25" spans="1:7" ht="13.5">
      <c r="A25" s="77" t="s">
        <v>41</v>
      </c>
      <c r="B25" s="54">
        <v>4.479503755</v>
      </c>
      <c r="C25" s="54">
        <v>0</v>
      </c>
      <c r="D25" s="54">
        <v>0</v>
      </c>
      <c r="E25" s="54">
        <v>0</v>
      </c>
      <c r="F25" s="54">
        <v>0</v>
      </c>
      <c r="G25" s="110"/>
    </row>
    <row r="26" spans="1:7" ht="12.75">
      <c r="A26" s="77" t="s">
        <v>42</v>
      </c>
      <c r="B26" s="54">
        <v>28.69100905</v>
      </c>
      <c r="C26" s="54">
        <v>1.3655361907882</v>
      </c>
      <c r="D26" s="54">
        <v>0.0020826526513</v>
      </c>
      <c r="E26" s="54">
        <v>0</v>
      </c>
      <c r="F26" s="54">
        <v>0</v>
      </c>
      <c r="G26" s="110"/>
    </row>
    <row r="27" spans="1:7" ht="12.75">
      <c r="A27" s="79" t="s">
        <v>43</v>
      </c>
      <c r="B27" s="56">
        <v>265.0607701049982</v>
      </c>
      <c r="C27" s="56">
        <v>478.76037770145854</v>
      </c>
      <c r="D27" s="56">
        <v>318.1847982642617</v>
      </c>
      <c r="E27" s="56">
        <v>12.588304453139529</v>
      </c>
      <c r="F27" s="56">
        <v>3.33244543071487E-12</v>
      </c>
      <c r="G27" s="110"/>
    </row>
    <row r="28" spans="1:7" ht="12.75">
      <c r="A28" s="77" t="s">
        <v>44</v>
      </c>
      <c r="B28" s="54">
        <v>-63.8723578417</v>
      </c>
      <c r="C28" s="54">
        <v>-96.7576168193682</v>
      </c>
      <c r="D28" s="54">
        <v>-78.9728210940013</v>
      </c>
      <c r="E28" s="54">
        <v>-7.692657172303299</v>
      </c>
      <c r="F28" s="54">
        <v>0</v>
      </c>
      <c r="G28" s="110"/>
    </row>
    <row r="29" spans="1:7" ht="12.75">
      <c r="A29" s="79" t="s">
        <v>17</v>
      </c>
      <c r="B29" s="56">
        <v>201.1884122632982</v>
      </c>
      <c r="C29" s="56">
        <v>382.00276088209034</v>
      </c>
      <c r="D29" s="56">
        <v>239.2119771702604</v>
      </c>
      <c r="E29" s="56">
        <v>4.895647280836229</v>
      </c>
      <c r="F29" s="56">
        <v>3.33244543071487E-12</v>
      </c>
      <c r="G29" s="110"/>
    </row>
    <row r="30" ht="12.75">
      <c r="F30" s="78"/>
    </row>
    <row r="31" ht="12.75">
      <c r="F31" s="78"/>
    </row>
    <row r="32" spans="2:6" ht="18.75">
      <c r="B32" s="61"/>
      <c r="C32" s="82"/>
      <c r="F32" s="78"/>
    </row>
    <row r="33" spans="2:6" ht="12.75">
      <c r="B33" s="74"/>
      <c r="F33" s="42" t="s">
        <v>131</v>
      </c>
    </row>
    <row r="34" spans="1:6" ht="13.5">
      <c r="A34" s="75" t="str">
        <f>+Negocios!A35</f>
        <v>Septiembre 2017 (*)</v>
      </c>
      <c r="B34" s="83" t="s">
        <v>58</v>
      </c>
      <c r="C34" s="83" t="s">
        <v>59</v>
      </c>
      <c r="D34" s="83" t="s">
        <v>60</v>
      </c>
      <c r="E34" s="83" t="s">
        <v>105</v>
      </c>
      <c r="F34" s="76" t="s">
        <v>138</v>
      </c>
    </row>
    <row r="35" spans="1:6" ht="13.5">
      <c r="A35" s="77" t="s">
        <v>36</v>
      </c>
      <c r="B35" s="54">
        <v>8978.03038756583</v>
      </c>
      <c r="C35" s="54">
        <v>3323.0850757816584</v>
      </c>
      <c r="D35" s="54">
        <v>1482.8641822289426</v>
      </c>
      <c r="E35" s="54">
        <v>156.08442488919138</v>
      </c>
      <c r="F35" s="54">
        <v>-126.28029725895077</v>
      </c>
    </row>
    <row r="36" spans="1:6" ht="13.5">
      <c r="A36" s="77" t="s">
        <v>37</v>
      </c>
      <c r="B36" s="54">
        <v>-7219.077959179999</v>
      </c>
      <c r="C36" s="54">
        <v>-2821.889461699115</v>
      </c>
      <c r="D36" s="54">
        <v>-994.076658250273</v>
      </c>
      <c r="E36" s="54">
        <v>-127.07811417225399</v>
      </c>
      <c r="F36" s="54">
        <v>126.1104202660378</v>
      </c>
    </row>
    <row r="37" spans="1:6" ht="13.5">
      <c r="A37" s="79" t="s">
        <v>3</v>
      </c>
      <c r="B37" s="56">
        <v>1758.952428385831</v>
      </c>
      <c r="C37" s="56">
        <v>501.1956140825432</v>
      </c>
      <c r="D37" s="56">
        <v>488.7875239786696</v>
      </c>
      <c r="E37" s="56">
        <v>29.006310716937392</v>
      </c>
      <c r="F37" s="50">
        <v>-0.1698769929129611</v>
      </c>
    </row>
    <row r="38" spans="1:6" ht="13.5">
      <c r="A38" s="77" t="s">
        <v>23</v>
      </c>
      <c r="B38" s="54">
        <v>-543.1055100711302</v>
      </c>
      <c r="C38" s="54">
        <v>-370.51743504038274</v>
      </c>
      <c r="D38" s="54">
        <v>-88.9400461142034</v>
      </c>
      <c r="E38" s="54">
        <v>-15.3318172304596</v>
      </c>
      <c r="F38" s="54">
        <v>0.16987699291040226</v>
      </c>
    </row>
    <row r="39" spans="1:6" ht="13.5">
      <c r="A39" s="77" t="s">
        <v>38</v>
      </c>
      <c r="B39" s="54">
        <v>-185.09993178780002</v>
      </c>
      <c r="C39" s="54">
        <v>-90.60720987947614</v>
      </c>
      <c r="D39" s="54">
        <v>-12.664566118308002</v>
      </c>
      <c r="E39" s="54">
        <v>-3.9829804706836005</v>
      </c>
      <c r="F39" s="54">
        <v>0</v>
      </c>
    </row>
    <row r="40" spans="1:6" ht="13.5">
      <c r="A40" s="80" t="s">
        <v>6</v>
      </c>
      <c r="B40" s="81">
        <v>-191.81928263150002</v>
      </c>
      <c r="C40" s="81">
        <v>-95.65824081411569</v>
      </c>
      <c r="D40" s="81">
        <v>-18.934148996822202</v>
      </c>
      <c r="E40" s="81">
        <v>-3.9829804706836005</v>
      </c>
      <c r="F40" s="81">
        <v>0</v>
      </c>
    </row>
    <row r="41" spans="1:6" ht="13.5">
      <c r="A41" s="80" t="s">
        <v>7</v>
      </c>
      <c r="B41" s="81">
        <v>6.7193508437</v>
      </c>
      <c r="C41" s="81">
        <v>5.0510309346395355</v>
      </c>
      <c r="D41" s="81">
        <v>6.269582878514201</v>
      </c>
      <c r="E41" s="81">
        <v>0</v>
      </c>
      <c r="F41" s="81">
        <v>0</v>
      </c>
    </row>
    <row r="42" spans="1:6" ht="13.5">
      <c r="A42" s="77" t="s">
        <v>25</v>
      </c>
      <c r="B42" s="54">
        <v>-358.0055782833302</v>
      </c>
      <c r="C42" s="54">
        <v>-279.9102251609066</v>
      </c>
      <c r="D42" s="54">
        <v>-76.2754799958954</v>
      </c>
      <c r="E42" s="54">
        <v>-11.348836759776</v>
      </c>
      <c r="F42" s="54">
        <v>0.16987699291040226</v>
      </c>
    </row>
    <row r="43" spans="1:6" ht="13.5">
      <c r="A43" s="80" t="s">
        <v>26</v>
      </c>
      <c r="B43" s="81">
        <v>-399.61940522133017</v>
      </c>
      <c r="C43" s="81">
        <v>-325.04528487119927</v>
      </c>
      <c r="D43" s="81">
        <v>-89.67592064421649</v>
      </c>
      <c r="E43" s="81">
        <v>-11.1917112901049</v>
      </c>
      <c r="F43" s="81">
        <v>6.7889700729104225</v>
      </c>
    </row>
    <row r="44" spans="1:6" ht="13.5">
      <c r="A44" s="80" t="s">
        <v>10</v>
      </c>
      <c r="B44" s="81">
        <v>41.613826937999995</v>
      </c>
      <c r="C44" s="81">
        <v>45.1350597102927</v>
      </c>
      <c r="D44" s="81">
        <v>13.400440648321098</v>
      </c>
      <c r="E44" s="81">
        <v>-0.1571254696711</v>
      </c>
      <c r="F44" s="81">
        <v>-6.61909308000002</v>
      </c>
    </row>
    <row r="45" spans="1:6" ht="13.5">
      <c r="A45" s="77" t="s">
        <v>35</v>
      </c>
      <c r="B45" s="81">
        <v>-536.4923341531</v>
      </c>
      <c r="C45" s="81">
        <v>-92.74404019150522</v>
      </c>
      <c r="D45" s="81">
        <v>-1.4228251525508002</v>
      </c>
      <c r="E45" s="81">
        <v>0.0619214889979</v>
      </c>
      <c r="F45" s="81">
        <v>0</v>
      </c>
    </row>
    <row r="46" spans="1:6" ht="13.5">
      <c r="A46" s="79" t="s">
        <v>12</v>
      </c>
      <c r="B46" s="56">
        <v>679.3545841616008</v>
      </c>
      <c r="C46" s="56">
        <v>37.93413885065526</v>
      </c>
      <c r="D46" s="56">
        <v>398.4246527119154</v>
      </c>
      <c r="E46" s="56">
        <v>13.736414975475691</v>
      </c>
      <c r="F46" s="56">
        <v>-2.5588420271560608E-12</v>
      </c>
    </row>
    <row r="47" spans="1:6" ht="13.5">
      <c r="A47" s="77" t="s">
        <v>39</v>
      </c>
      <c r="B47" s="54">
        <v>-316.11186546</v>
      </c>
      <c r="C47" s="54">
        <v>-170.02736002593468</v>
      </c>
      <c r="D47" s="54">
        <v>-71.5475780112018</v>
      </c>
      <c r="E47" s="54">
        <v>-2.7529431897632994</v>
      </c>
      <c r="F47" s="54">
        <v>0</v>
      </c>
    </row>
    <row r="48" spans="1:6" ht="13.5">
      <c r="A48" s="79" t="s">
        <v>28</v>
      </c>
      <c r="B48" s="56">
        <v>363.2427187016008</v>
      </c>
      <c r="C48" s="56">
        <v>-132.09322117527944</v>
      </c>
      <c r="D48" s="56">
        <v>326.87707470071365</v>
      </c>
      <c r="E48" s="56">
        <v>10.983471785712393</v>
      </c>
      <c r="F48" s="56">
        <v>-2.5588420271560608E-12</v>
      </c>
    </row>
    <row r="49" spans="1:6" ht="13.5">
      <c r="A49" s="77" t="s">
        <v>40</v>
      </c>
      <c r="B49" s="54">
        <v>-24.4423766741</v>
      </c>
      <c r="C49" s="54">
        <v>-0.22177498502647813</v>
      </c>
      <c r="D49" s="54">
        <v>-46.08568510101459</v>
      </c>
      <c r="E49" s="54">
        <v>-3.0081992755251994</v>
      </c>
      <c r="F49" s="54">
        <v>0</v>
      </c>
    </row>
    <row r="50" spans="1:6" ht="13.5">
      <c r="A50" s="77" t="s">
        <v>41</v>
      </c>
      <c r="B50" s="54">
        <v>-5.20965066</v>
      </c>
      <c r="C50" s="54">
        <v>-0.050835884121299996</v>
      </c>
      <c r="D50" s="54">
        <v>0</v>
      </c>
      <c r="E50" s="54">
        <v>8.9523178829365</v>
      </c>
      <c r="F50" s="54">
        <v>0</v>
      </c>
    </row>
    <row r="51" spans="1:6" ht="13.5">
      <c r="A51" s="77" t="s">
        <v>42</v>
      </c>
      <c r="B51" s="54">
        <v>-2.3089516599999995</v>
      </c>
      <c r="C51" s="54">
        <v>0.1625717181379</v>
      </c>
      <c r="D51" s="54">
        <v>0.0616154465579</v>
      </c>
      <c r="E51" s="54">
        <v>-0.0037289632363000005</v>
      </c>
      <c r="F51" s="54">
        <v>0</v>
      </c>
    </row>
    <row r="52" spans="1:6" ht="13.5">
      <c r="A52" s="79" t="s">
        <v>43</v>
      </c>
      <c r="B52" s="56">
        <v>331.2817397075008</v>
      </c>
      <c r="C52" s="56">
        <v>-132.20326032628932</v>
      </c>
      <c r="D52" s="56">
        <v>280.85300504625695</v>
      </c>
      <c r="E52" s="56">
        <v>16.923861429887396</v>
      </c>
      <c r="F52" s="56">
        <v>-2.5588420271560608E-12</v>
      </c>
    </row>
    <row r="53" spans="1:6" ht="13.5">
      <c r="A53" s="77" t="s">
        <v>44</v>
      </c>
      <c r="B53" s="54">
        <v>-33.921275800474994</v>
      </c>
      <c r="C53" s="54">
        <v>29.219657985778074</v>
      </c>
      <c r="D53" s="54">
        <v>-53.0912139938297</v>
      </c>
      <c r="E53" s="54">
        <v>-4.8856334041318</v>
      </c>
      <c r="F53" s="54">
        <v>0</v>
      </c>
    </row>
    <row r="54" spans="1:6" ht="13.5">
      <c r="A54" s="79" t="s">
        <v>17</v>
      </c>
      <c r="B54" s="56">
        <v>297.3604639070258</v>
      </c>
      <c r="C54" s="56">
        <v>-102.98360234051125</v>
      </c>
      <c r="D54" s="56">
        <v>227.76179105242727</v>
      </c>
      <c r="E54" s="56">
        <v>12.038228025755595</v>
      </c>
      <c r="F54" s="56">
        <v>-2.5588420271560608E-12</v>
      </c>
    </row>
    <row r="55" ht="5.25" customHeight="1"/>
    <row r="56" ht="13.5">
      <c r="A56" s="37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35"/>
  <sheetViews>
    <sheetView showGridLines="0" zoomScalePageLayoutView="0" workbookViewId="0" topLeftCell="A1">
      <selection activeCell="A1" sqref="A1"/>
    </sheetView>
  </sheetViews>
  <sheetFormatPr defaultColWidth="11.28125" defaultRowHeight="12.75"/>
  <cols>
    <col min="1" max="1" width="43.28125" style="3" bestFit="1" customWidth="1"/>
    <col min="2" max="2" width="14.8515625" style="3" bestFit="1" customWidth="1"/>
    <col min="3" max="4" width="11.28125" style="3" customWidth="1"/>
    <col min="5" max="5" width="12.28125" style="3" customWidth="1"/>
    <col min="6" max="6" width="14.140625" style="3" customWidth="1"/>
    <col min="7" max="16384" width="11.28125" style="3" customWidth="1"/>
  </cols>
  <sheetData>
    <row r="2" ht="12.75" customHeight="1"/>
    <row r="3" ht="12.75" customHeight="1"/>
    <row r="4" ht="12.75" customHeight="1"/>
    <row r="5" spans="2:4" ht="18">
      <c r="B5" s="61" t="s">
        <v>45</v>
      </c>
      <c r="D5" s="62"/>
    </row>
    <row r="6" spans="2:4" ht="18.75">
      <c r="B6" s="61">
        <f>+Balance!A6</f>
        <v>43373</v>
      </c>
      <c r="C6" s="63"/>
      <c r="D6" s="63"/>
    </row>
    <row r="7" spans="2:4" ht="18.75">
      <c r="B7" s="61" t="s">
        <v>52</v>
      </c>
      <c r="C7" s="64"/>
      <c r="D7" s="64"/>
    </row>
    <row r="8" ht="12.75">
      <c r="F8" s="42" t="s">
        <v>131</v>
      </c>
    </row>
    <row r="9" spans="1:6" ht="12.75" customHeight="1">
      <c r="A9" s="65"/>
      <c r="B9" s="130" t="str">
        <f>+PyG!B10</f>
        <v>Septiembre 2018</v>
      </c>
      <c r="C9" s="130"/>
      <c r="D9" s="130" t="str">
        <f>+PyG!C10</f>
        <v>Septiembre 2017 (*)</v>
      </c>
      <c r="E9" s="130"/>
      <c r="F9" s="66" t="s">
        <v>46</v>
      </c>
    </row>
    <row r="10" spans="1:6" ht="12.75">
      <c r="A10" s="65"/>
      <c r="B10" s="67"/>
      <c r="C10" s="67"/>
      <c r="D10" s="67"/>
      <c r="E10" s="68"/>
      <c r="F10" s="68"/>
    </row>
    <row r="11" spans="1:6" ht="15">
      <c r="A11" s="69" t="s">
        <v>12</v>
      </c>
      <c r="B11" s="112"/>
      <c r="C11" s="105">
        <v>6719.654811861139</v>
      </c>
      <c r="D11" s="106"/>
      <c r="E11" s="105">
        <v>5486.389289978964</v>
      </c>
      <c r="F11" s="70">
        <v>1233.2655218821747</v>
      </c>
    </row>
    <row r="12" spans="1:6" ht="15">
      <c r="A12" s="69" t="s">
        <v>127</v>
      </c>
      <c r="B12" s="112"/>
      <c r="C12" s="70">
        <v>-654.8478103747079</v>
      </c>
      <c r="D12" s="111"/>
      <c r="E12" s="70">
        <v>-613.7370699211031</v>
      </c>
      <c r="F12" s="70">
        <v>-41.110740453604876</v>
      </c>
    </row>
    <row r="13" spans="1:6" ht="15">
      <c r="A13" s="69" t="s">
        <v>119</v>
      </c>
      <c r="B13" s="112"/>
      <c r="C13" s="70">
        <v>-715.161227977635</v>
      </c>
      <c r="D13" s="106"/>
      <c r="E13" s="70">
        <v>-556.4581170177568</v>
      </c>
      <c r="F13" s="70">
        <v>-158.70311095987825</v>
      </c>
    </row>
    <row r="14" spans="1:6" ht="15">
      <c r="A14" s="69" t="s">
        <v>120</v>
      </c>
      <c r="B14" s="112"/>
      <c r="C14" s="70">
        <v>-75.26999999999998</v>
      </c>
      <c r="D14" s="106"/>
      <c r="E14" s="70">
        <v>-450.83</v>
      </c>
      <c r="F14" s="70">
        <v>375.56</v>
      </c>
    </row>
    <row r="15" spans="1:6" ht="15">
      <c r="A15" s="69" t="s">
        <v>121</v>
      </c>
      <c r="B15" s="112"/>
      <c r="C15" s="70">
        <v>-253.46799999999996</v>
      </c>
      <c r="D15" s="111"/>
      <c r="E15" s="70">
        <v>-264.343</v>
      </c>
      <c r="F15" s="70">
        <v>10.875000000000057</v>
      </c>
    </row>
    <row r="16" spans="1:6" ht="15">
      <c r="A16" s="71"/>
      <c r="B16" s="103"/>
      <c r="C16" s="103"/>
      <c r="D16" s="103"/>
      <c r="E16" s="103"/>
      <c r="F16" s="103"/>
    </row>
    <row r="17" spans="1:6" ht="13.5">
      <c r="A17" s="72" t="s">
        <v>48</v>
      </c>
      <c r="B17" s="113"/>
      <c r="C17" s="107">
        <v>5020.907773508797</v>
      </c>
      <c r="D17" s="107"/>
      <c r="E17" s="107">
        <v>3601.021103040104</v>
      </c>
      <c r="F17" s="107">
        <v>1419.8866704686925</v>
      </c>
    </row>
    <row r="18" spans="1:6" ht="15">
      <c r="A18" s="71"/>
      <c r="B18" s="103"/>
      <c r="C18" s="103"/>
      <c r="D18" s="103"/>
      <c r="E18" s="103"/>
      <c r="F18" s="104"/>
    </row>
    <row r="19" spans="1:6" ht="15">
      <c r="A19" s="69" t="s">
        <v>133</v>
      </c>
      <c r="B19" s="103"/>
      <c r="C19" s="70">
        <v>-365.137</v>
      </c>
      <c r="D19" s="70"/>
      <c r="E19" s="70">
        <v>-904.0619999999999</v>
      </c>
      <c r="F19" s="70">
        <v>538.925</v>
      </c>
    </row>
    <row r="20" spans="1:6" ht="14.25">
      <c r="A20" s="71"/>
      <c r="B20" s="103"/>
      <c r="C20" s="102"/>
      <c r="D20" s="102"/>
      <c r="E20" s="102"/>
      <c r="F20" s="102"/>
    </row>
    <row r="21" spans="1:6" ht="15">
      <c r="A21" s="69" t="s">
        <v>54</v>
      </c>
      <c r="B21" s="108"/>
      <c r="C21" s="70">
        <v>-5011.210866324842</v>
      </c>
      <c r="D21" s="70"/>
      <c r="E21" s="70">
        <v>-4594.979</v>
      </c>
      <c r="F21" s="70">
        <v>-416.2318663248416</v>
      </c>
    </row>
    <row r="22" spans="1:6" ht="12.75">
      <c r="A22" s="73" t="s">
        <v>122</v>
      </c>
      <c r="B22" s="109">
        <v>-3644.8276544876708</v>
      </c>
      <c r="C22" s="109"/>
      <c r="D22" s="109">
        <v>-3997.141</v>
      </c>
      <c r="E22" s="109"/>
      <c r="F22" s="109">
        <v>352.3133455123293</v>
      </c>
    </row>
    <row r="23" spans="1:6" ht="12.75">
      <c r="A23" s="73" t="s">
        <v>123</v>
      </c>
      <c r="B23" s="109">
        <v>207.33378816282809</v>
      </c>
      <c r="C23" s="109"/>
      <c r="D23" s="109">
        <v>315.614</v>
      </c>
      <c r="E23" s="109"/>
      <c r="F23" s="109">
        <v>-108.28021183717189</v>
      </c>
    </row>
    <row r="24" spans="1:6" ht="13.5">
      <c r="A24" s="73" t="s">
        <v>124</v>
      </c>
      <c r="B24" s="109">
        <v>-1708.353</v>
      </c>
      <c r="C24" s="109"/>
      <c r="D24" s="109">
        <v>-882.402</v>
      </c>
      <c r="E24" s="109"/>
      <c r="F24" s="109">
        <v>-825.951</v>
      </c>
    </row>
    <row r="25" spans="1:6" ht="13.5">
      <c r="A25" s="73" t="s">
        <v>125</v>
      </c>
      <c r="B25" s="109">
        <v>-0.802</v>
      </c>
      <c r="C25" s="109"/>
      <c r="D25" s="109">
        <v>-0.862</v>
      </c>
      <c r="E25" s="109"/>
      <c r="F25" s="109">
        <v>0.05999999999999994</v>
      </c>
    </row>
    <row r="26" spans="1:6" ht="13.5">
      <c r="A26" s="73" t="s">
        <v>126</v>
      </c>
      <c r="B26" s="109">
        <v>135.438</v>
      </c>
      <c r="C26" s="109"/>
      <c r="D26" s="109">
        <v>-30.188</v>
      </c>
      <c r="E26" s="109"/>
      <c r="F26" s="109">
        <v>165.62599999999998</v>
      </c>
    </row>
    <row r="27" spans="1:6" ht="12.75">
      <c r="A27" s="69"/>
      <c r="B27" s="114"/>
      <c r="C27" s="102"/>
      <c r="D27" s="114"/>
      <c r="E27" s="102"/>
      <c r="F27" s="102"/>
    </row>
    <row r="28" spans="1:6" ht="13.5">
      <c r="A28" s="69" t="s">
        <v>49</v>
      </c>
      <c r="B28" s="102"/>
      <c r="C28" s="70">
        <v>513.4</v>
      </c>
      <c r="D28" s="70"/>
      <c r="E28" s="70">
        <v>1289.653</v>
      </c>
      <c r="F28" s="70">
        <v>-776.253</v>
      </c>
    </row>
    <row r="29" spans="1:6" ht="13.5">
      <c r="A29" s="69" t="s">
        <v>165</v>
      </c>
      <c r="B29" s="102"/>
      <c r="C29" s="70">
        <v>0</v>
      </c>
      <c r="D29" s="70"/>
      <c r="E29" s="70">
        <v>-3800.449</v>
      </c>
      <c r="F29" s="70">
        <v>3800.449</v>
      </c>
    </row>
    <row r="30" spans="1:6" ht="12.75">
      <c r="A30" s="69" t="s">
        <v>135</v>
      </c>
      <c r="B30" s="102"/>
      <c r="C30" s="70">
        <v>-2074.5208971293882</v>
      </c>
      <c r="D30" s="70"/>
      <c r="E30" s="70">
        <v>-209.8925602793006</v>
      </c>
      <c r="F30" s="70">
        <v>-1864.6283368500876</v>
      </c>
    </row>
    <row r="31" spans="1:6" ht="12.75">
      <c r="A31" s="69"/>
      <c r="B31" s="102"/>
      <c r="C31" s="102"/>
      <c r="D31" s="102"/>
      <c r="E31" s="102"/>
      <c r="F31" s="102"/>
    </row>
    <row r="32" spans="1:6" ht="13.5">
      <c r="A32" s="72" t="s">
        <v>141</v>
      </c>
      <c r="B32" s="113"/>
      <c r="C32" s="107">
        <v>-1916.560989945433</v>
      </c>
      <c r="D32" s="107"/>
      <c r="E32" s="107">
        <v>-4618.708457239197</v>
      </c>
      <c r="F32" s="107">
        <v>2702.147467293764</v>
      </c>
    </row>
    <row r="34" ht="13.5">
      <c r="A34" s="37"/>
    </row>
    <row r="35" ht="13.5">
      <c r="A35" s="37"/>
    </row>
  </sheetData>
  <sheetProtection/>
  <mergeCells count="2">
    <mergeCell ref="B9:C9"/>
    <mergeCell ref="D9:E9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3.421875" style="3" bestFit="1" customWidth="1"/>
    <col min="2" max="2" width="11.421875" style="3" customWidth="1"/>
    <col min="3" max="3" width="2.7109375" style="118" customWidth="1"/>
    <col min="4" max="4" width="11.421875" style="3" customWidth="1"/>
    <col min="5" max="5" width="2.7109375" style="3" customWidth="1"/>
    <col min="6" max="16384" width="11.421875" style="3" customWidth="1"/>
  </cols>
  <sheetData>
    <row r="1" ht="12.75">
      <c r="C1" s="119"/>
    </row>
    <row r="2" ht="12.75" customHeight="1">
      <c r="C2" s="119"/>
    </row>
    <row r="3" ht="12.75" customHeight="1">
      <c r="C3" s="119"/>
    </row>
    <row r="4" ht="12.75" customHeight="1">
      <c r="C4" s="119"/>
    </row>
    <row r="5" spans="1:5" ht="18">
      <c r="A5" s="1" t="s">
        <v>157</v>
      </c>
      <c r="B5" s="1"/>
      <c r="C5" s="128"/>
      <c r="D5" s="127"/>
      <c r="E5" s="127"/>
    </row>
    <row r="6" spans="1:5" ht="18.75">
      <c r="A6" s="4">
        <f>+Balance!A6</f>
        <v>43373</v>
      </c>
      <c r="B6" s="1"/>
      <c r="C6" s="128"/>
      <c r="D6" s="127"/>
      <c r="E6" s="127"/>
    </row>
    <row r="7" spans="1:5" ht="18.75">
      <c r="A7" s="38" t="s">
        <v>118</v>
      </c>
      <c r="B7" s="1"/>
      <c r="C7" s="128"/>
      <c r="D7" s="127"/>
      <c r="E7" s="127"/>
    </row>
    <row r="8" ht="12.75">
      <c r="C8" s="119"/>
    </row>
    <row r="9" spans="1:6" ht="12.75" customHeight="1">
      <c r="A9" s="65"/>
      <c r="B9" s="39"/>
      <c r="C9" s="126"/>
      <c r="F9" s="42" t="s">
        <v>131</v>
      </c>
    </row>
    <row r="10" spans="1:6" ht="25.5">
      <c r="A10" s="65"/>
      <c r="B10" s="44" t="s">
        <v>156</v>
      </c>
      <c r="C10" s="125"/>
      <c r="D10" s="44" t="s">
        <v>155</v>
      </c>
      <c r="F10" s="44" t="s">
        <v>166</v>
      </c>
    </row>
    <row r="11" spans="1:6" ht="12.75">
      <c r="A11" s="45" t="s">
        <v>1</v>
      </c>
      <c r="B11" s="46">
        <v>9343.508606377218</v>
      </c>
      <c r="C11" s="122"/>
      <c r="D11" s="46">
        <v>8243.1143438826</v>
      </c>
      <c r="F11" s="46">
        <v>8696.006944675752</v>
      </c>
    </row>
    <row r="12" spans="1:6" ht="12.75">
      <c r="A12" s="47" t="s">
        <v>2</v>
      </c>
      <c r="B12" s="48">
        <v>-5334.673167852053</v>
      </c>
      <c r="C12" s="121"/>
      <c r="D12" s="48">
        <v>-4583.518617740799</v>
      </c>
      <c r="F12" s="48">
        <v>-5028.312193680915</v>
      </c>
    </row>
    <row r="13" spans="1:6" ht="12.75">
      <c r="A13" s="49" t="s">
        <v>3</v>
      </c>
      <c r="B13" s="50">
        <v>4008.835438525165</v>
      </c>
      <c r="C13" s="124"/>
      <c r="D13" s="50">
        <v>3659.5957261418016</v>
      </c>
      <c r="F13" s="50">
        <v>3667.694750994837</v>
      </c>
    </row>
    <row r="14" spans="1:6" ht="12.75">
      <c r="A14" s="45" t="s">
        <v>4</v>
      </c>
      <c r="B14" s="46">
        <v>-1000.4477424411008</v>
      </c>
      <c r="C14" s="122"/>
      <c r="D14" s="46">
        <v>-1110.835609350126</v>
      </c>
      <c r="F14" s="46">
        <v>-980.829243681685</v>
      </c>
    </row>
    <row r="15" spans="1:6" ht="12.75">
      <c r="A15" s="51" t="s">
        <v>5</v>
      </c>
      <c r="B15" s="52">
        <v>-522.6490706402955</v>
      </c>
      <c r="C15" s="122"/>
      <c r="D15" s="52">
        <v>-521.2667805981552</v>
      </c>
      <c r="F15" s="52">
        <v>-490.36490418493986</v>
      </c>
    </row>
    <row r="16" spans="1:6" ht="12.75">
      <c r="A16" s="53" t="s">
        <v>6</v>
      </c>
      <c r="B16" s="54">
        <v>-669.7498354496862</v>
      </c>
      <c r="C16" s="121"/>
      <c r="D16" s="54">
        <v>-689.3973831346303</v>
      </c>
      <c r="F16" s="54">
        <v>-641.7185099835863</v>
      </c>
    </row>
    <row r="17" spans="1:6" ht="12.75">
      <c r="A17" s="53" t="s">
        <v>7</v>
      </c>
      <c r="B17" s="55">
        <v>147.1007648093907</v>
      </c>
      <c r="C17" s="123"/>
      <c r="D17" s="55">
        <v>168.13060253647527</v>
      </c>
      <c r="F17" s="55">
        <v>151.35360579864647</v>
      </c>
    </row>
    <row r="18" spans="1:6" ht="12.75">
      <c r="A18" s="51" t="s">
        <v>8</v>
      </c>
      <c r="B18" s="52">
        <v>-477.7986718008052</v>
      </c>
      <c r="C18" s="122"/>
      <c r="D18" s="52">
        <v>-589.5688287519712</v>
      </c>
      <c r="F18" s="52">
        <v>-490.46433949674497</v>
      </c>
    </row>
    <row r="19" spans="1:6" ht="12.75">
      <c r="A19" s="53" t="s">
        <v>9</v>
      </c>
      <c r="B19" s="54">
        <v>-624.9138817830144</v>
      </c>
      <c r="C19" s="121"/>
      <c r="D19" s="54">
        <v>-757.2622389448943</v>
      </c>
      <c r="F19" s="54">
        <v>-631.6216059465708</v>
      </c>
    </row>
    <row r="20" spans="1:6" ht="13.5">
      <c r="A20" s="53" t="s">
        <v>10</v>
      </c>
      <c r="B20" s="55">
        <v>147.11520998220922</v>
      </c>
      <c r="C20" s="123"/>
      <c r="D20" s="55">
        <v>167.69341019292315</v>
      </c>
      <c r="F20" s="55">
        <v>141.1572664498256</v>
      </c>
    </row>
    <row r="21" spans="1:6" ht="12.75">
      <c r="A21" s="45" t="s">
        <v>11</v>
      </c>
      <c r="B21" s="46">
        <v>-684.8921355952812</v>
      </c>
      <c r="C21" s="122"/>
      <c r="D21" s="46">
        <v>-436.36868050098224</v>
      </c>
      <c r="F21" s="46">
        <v>-403.0976922314828</v>
      </c>
    </row>
    <row r="22" spans="1:6" ht="12.75">
      <c r="A22" s="49" t="s">
        <v>12</v>
      </c>
      <c r="B22" s="56">
        <v>2323.495560488783</v>
      </c>
      <c r="C22" s="120"/>
      <c r="D22" s="56">
        <v>2112.391436290693</v>
      </c>
      <c r="F22" s="56">
        <v>2283.7678150816682</v>
      </c>
    </row>
    <row r="23" spans="1:6" ht="12.75">
      <c r="A23" s="47" t="s">
        <v>13</v>
      </c>
      <c r="B23" s="48">
        <v>-936.323390468445</v>
      </c>
      <c r="C23" s="121"/>
      <c r="D23" s="48">
        <v>-972.300686456542</v>
      </c>
      <c r="F23" s="48">
        <v>-974.6561902546769</v>
      </c>
    </row>
    <row r="24" spans="1:6" ht="13.5">
      <c r="A24" s="49" t="s">
        <v>28</v>
      </c>
      <c r="B24" s="56">
        <v>1387.1721700203382</v>
      </c>
      <c r="C24" s="120"/>
      <c r="D24" s="56">
        <v>1140.090749834151</v>
      </c>
      <c r="F24" s="56">
        <v>1309.1116248269914</v>
      </c>
    </row>
    <row r="25" spans="1:6" ht="12.75">
      <c r="A25" s="45" t="s">
        <v>106</v>
      </c>
      <c r="B25" s="46">
        <v>-626.4859781663853</v>
      </c>
      <c r="C25" s="122"/>
      <c r="D25" s="46">
        <v>-358.1947694891801</v>
      </c>
      <c r="F25" s="46">
        <v>-625.4866743607598</v>
      </c>
    </row>
    <row r="26" spans="1:6" ht="12.75">
      <c r="A26" s="45" t="s">
        <v>107</v>
      </c>
      <c r="B26" s="46">
        <v>337.9193781142871</v>
      </c>
      <c r="C26" s="122"/>
      <c r="D26" s="46">
        <v>83.63772942326858</v>
      </c>
      <c r="F26" s="46">
        <v>324.96179285589346</v>
      </c>
    </row>
    <row r="27" spans="1:6" ht="12.75">
      <c r="A27" s="45" t="s">
        <v>14</v>
      </c>
      <c r="B27" s="46">
        <v>-288.5666000520982</v>
      </c>
      <c r="C27" s="122"/>
      <c r="D27" s="46">
        <v>-274.5570400659115</v>
      </c>
      <c r="F27" s="46">
        <v>-300.52488150486636</v>
      </c>
    </row>
    <row r="28" spans="1:6" ht="13.5">
      <c r="A28" s="45" t="s">
        <v>108</v>
      </c>
      <c r="B28" s="46">
        <v>0.5742321747534015</v>
      </c>
      <c r="C28" s="122"/>
      <c r="D28" s="46">
        <v>-8.336416635753196</v>
      </c>
      <c r="F28" s="46">
        <v>8.056043379135698</v>
      </c>
    </row>
    <row r="29" spans="1:6" ht="12.75">
      <c r="A29" s="45" t="s">
        <v>109</v>
      </c>
      <c r="B29" s="46">
        <v>0.5247874353978003</v>
      </c>
      <c r="C29" s="122"/>
      <c r="D29" s="46">
        <v>21.47940184297181</v>
      </c>
      <c r="F29" s="46">
        <v>0.615808814266888</v>
      </c>
    </row>
    <row r="30" spans="1:6" ht="12.75">
      <c r="A30" s="49" t="s">
        <v>154</v>
      </c>
      <c r="B30" s="56">
        <v>1099.7045895783913</v>
      </c>
      <c r="C30" s="120"/>
      <c r="D30" s="56">
        <v>878.6766949754581</v>
      </c>
      <c r="F30" s="56">
        <v>1017.2585955155275</v>
      </c>
    </row>
    <row r="31" spans="1:6" ht="12.75">
      <c r="A31" s="47" t="s">
        <v>15</v>
      </c>
      <c r="B31" s="48">
        <v>-175.39749888875417</v>
      </c>
      <c r="C31" s="121"/>
      <c r="D31" s="48">
        <v>-236.87000462871185</v>
      </c>
      <c r="F31" s="48">
        <v>-249.89284349567515</v>
      </c>
    </row>
    <row r="32" spans="1:6" ht="12.75">
      <c r="A32" s="47" t="s">
        <v>16</v>
      </c>
      <c r="B32" s="48">
        <v>-86.33775804570121</v>
      </c>
      <c r="C32" s="121"/>
      <c r="D32" s="48">
        <v>-69.28974656823564</v>
      </c>
      <c r="F32" s="48">
        <v>-86.92256258915816</v>
      </c>
    </row>
    <row r="33" spans="1:6" ht="12.75">
      <c r="A33" s="49" t="s">
        <v>17</v>
      </c>
      <c r="B33" s="56">
        <v>837.9693326439359</v>
      </c>
      <c r="C33" s="120"/>
      <c r="D33" s="56">
        <v>572.5169437785106</v>
      </c>
      <c r="F33" s="56">
        <v>680.4431894306942</v>
      </c>
    </row>
    <row r="34" ht="13.5">
      <c r="C34" s="119"/>
    </row>
    <row r="36" spans="1:6" ht="13.5">
      <c r="A36" s="65"/>
      <c r="B36" s="39"/>
      <c r="C36" s="126"/>
      <c r="F36" s="42" t="s">
        <v>131</v>
      </c>
    </row>
    <row r="37" spans="1:6" ht="27">
      <c r="A37" s="65"/>
      <c r="B37" s="44" t="s">
        <v>159</v>
      </c>
      <c r="C37" s="125"/>
      <c r="D37" s="44" t="s">
        <v>160</v>
      </c>
      <c r="F37" s="44" t="s">
        <v>167</v>
      </c>
    </row>
    <row r="38" spans="1:6" ht="13.5">
      <c r="A38" s="45" t="s">
        <v>1</v>
      </c>
      <c r="B38" s="46">
        <v>8195.406597230913</v>
      </c>
      <c r="C38" s="122"/>
      <c r="D38" s="46">
        <v>6770.469225368117</v>
      </c>
      <c r="F38" s="46">
        <v>6990.00275218714</v>
      </c>
    </row>
    <row r="39" spans="1:6" ht="13.5">
      <c r="A39" s="47" t="s">
        <v>2</v>
      </c>
      <c r="B39" s="48">
        <v>-4639.969193972641</v>
      </c>
      <c r="C39" s="121"/>
      <c r="D39" s="48">
        <v>-3493.2755625299524</v>
      </c>
      <c r="F39" s="48">
        <v>-4082.0697365232127</v>
      </c>
    </row>
    <row r="40" spans="1:6" ht="13.5">
      <c r="A40" s="49" t="s">
        <v>3</v>
      </c>
      <c r="B40" s="50">
        <v>3555.437403258272</v>
      </c>
      <c r="C40" s="124"/>
      <c r="D40" s="50">
        <v>3277.1936628381645</v>
      </c>
      <c r="F40" s="50">
        <v>2907.933015663927</v>
      </c>
    </row>
    <row r="41" spans="1:6" ht="13.5">
      <c r="A41" s="45" t="s">
        <v>4</v>
      </c>
      <c r="B41" s="46">
        <v>-917.9988063021268</v>
      </c>
      <c r="C41" s="122"/>
      <c r="D41" s="46">
        <v>-971.0451557617668</v>
      </c>
      <c r="F41" s="46">
        <v>-904.7338735369708</v>
      </c>
    </row>
    <row r="42" spans="1:6" ht="13.5">
      <c r="A42" s="51" t="s">
        <v>5</v>
      </c>
      <c r="B42" s="52">
        <v>-480.50917124815965</v>
      </c>
      <c r="C42" s="122"/>
      <c r="D42" s="52">
        <v>-490.4724354560583</v>
      </c>
      <c r="F42" s="52">
        <v>-460.54477694944103</v>
      </c>
    </row>
    <row r="43" spans="1:6" ht="13.5">
      <c r="A43" s="53" t="s">
        <v>6</v>
      </c>
      <c r="B43" s="54">
        <v>-615.5097040260332</v>
      </c>
      <c r="C43" s="121"/>
      <c r="D43" s="54">
        <v>-633.2797162666175</v>
      </c>
      <c r="F43" s="54">
        <v>-610.5680812417393</v>
      </c>
    </row>
    <row r="44" spans="1:6" ht="13.5">
      <c r="A44" s="53" t="s">
        <v>7</v>
      </c>
      <c r="B44" s="55">
        <v>135.0005327778736</v>
      </c>
      <c r="C44" s="123"/>
      <c r="D44" s="55">
        <v>142.8072808105592</v>
      </c>
      <c r="F44" s="55">
        <v>150.02330429229823</v>
      </c>
    </row>
    <row r="45" spans="1:6" ht="13.5">
      <c r="A45" s="51" t="s">
        <v>8</v>
      </c>
      <c r="B45" s="52">
        <v>-437.48963505396716</v>
      </c>
      <c r="C45" s="122"/>
      <c r="D45" s="52">
        <v>-480.57272030570846</v>
      </c>
      <c r="F45" s="52">
        <v>-444.18909658753</v>
      </c>
    </row>
    <row r="46" spans="1:6" ht="13.5">
      <c r="A46" s="53" t="s">
        <v>9</v>
      </c>
      <c r="B46" s="54">
        <v>-562.6885918003475</v>
      </c>
      <c r="C46" s="121"/>
      <c r="D46" s="54">
        <v>-614.026675055112</v>
      </c>
      <c r="F46" s="54">
        <v>-580.7930801239813</v>
      </c>
    </row>
    <row r="47" spans="1:6" ht="13.5">
      <c r="A47" s="53" t="s">
        <v>10</v>
      </c>
      <c r="B47" s="55">
        <v>125.1989567463803</v>
      </c>
      <c r="C47" s="123"/>
      <c r="D47" s="55">
        <v>133.45395474940352</v>
      </c>
      <c r="F47" s="55">
        <v>136.6039835364515</v>
      </c>
    </row>
    <row r="48" spans="1:6" ht="13.5">
      <c r="A48" s="45" t="s">
        <v>11</v>
      </c>
      <c r="B48" s="46">
        <v>-763.8477167049626</v>
      </c>
      <c r="C48" s="122"/>
      <c r="D48" s="46">
        <v>-392.51909202436593</v>
      </c>
      <c r="F48" s="46">
        <v>-304.0301474511982</v>
      </c>
    </row>
    <row r="49" spans="1:6" ht="13.5">
      <c r="A49" s="49" t="s">
        <v>12</v>
      </c>
      <c r="B49" s="56">
        <v>1873.5908802511822</v>
      </c>
      <c r="C49" s="120"/>
      <c r="D49" s="56">
        <v>1913.629415052032</v>
      </c>
      <c r="F49" s="56">
        <v>1699.1689946757583</v>
      </c>
    </row>
    <row r="50" spans="1:6" ht="13.5">
      <c r="A50" s="47" t="s">
        <v>13</v>
      </c>
      <c r="B50" s="48">
        <v>-834.011929600563</v>
      </c>
      <c r="C50" s="121"/>
      <c r="D50" s="48">
        <v>-800.3521167319236</v>
      </c>
      <c r="F50" s="48">
        <v>-850.684393057925</v>
      </c>
    </row>
    <row r="51" spans="1:6" ht="13.5">
      <c r="A51" s="49" t="s">
        <v>28</v>
      </c>
      <c r="B51" s="56">
        <v>1039.5789506506192</v>
      </c>
      <c r="C51" s="120"/>
      <c r="D51" s="56">
        <v>1113.2772983201082</v>
      </c>
      <c r="F51" s="56">
        <v>848.4846016178335</v>
      </c>
    </row>
    <row r="52" spans="1:6" ht="13.5">
      <c r="A52" s="45" t="s">
        <v>106</v>
      </c>
      <c r="B52" s="46">
        <v>-503.21518211764294</v>
      </c>
      <c r="C52" s="122"/>
      <c r="D52" s="46">
        <v>-186.4039933398402</v>
      </c>
      <c r="F52" s="46">
        <v>-538.4618894072685</v>
      </c>
    </row>
    <row r="53" spans="1:6" ht="13.5">
      <c r="A53" s="45" t="s">
        <v>107</v>
      </c>
      <c r="B53" s="46">
        <v>297.0335461600022</v>
      </c>
      <c r="C53" s="122"/>
      <c r="D53" s="46">
        <v>-14.206396313872574</v>
      </c>
      <c r="F53" s="46">
        <v>306.01156265564214</v>
      </c>
    </row>
    <row r="54" spans="1:6" ht="13.5">
      <c r="A54" s="45" t="s">
        <v>14</v>
      </c>
      <c r="B54" s="46">
        <v>-206.18163595764076</v>
      </c>
      <c r="C54" s="122"/>
      <c r="D54" s="46">
        <v>-200.6103896537128</v>
      </c>
      <c r="F54" s="46">
        <v>-232.45032675162633</v>
      </c>
    </row>
    <row r="55" spans="1:6" ht="13.5">
      <c r="A55" s="45" t="s">
        <v>108</v>
      </c>
      <c r="B55" s="46">
        <v>20.1778573668071</v>
      </c>
      <c r="C55" s="122"/>
      <c r="D55" s="46">
        <v>-9.050322567591287</v>
      </c>
      <c r="F55" s="46">
        <v>-40.04324840355132</v>
      </c>
    </row>
    <row r="56" spans="1:6" ht="13.5">
      <c r="A56" s="45" t="s">
        <v>109</v>
      </c>
      <c r="B56" s="46">
        <v>256.179987979466</v>
      </c>
      <c r="C56" s="122"/>
      <c r="D56" s="46">
        <v>-15.124545344101392</v>
      </c>
      <c r="F56" s="46">
        <v>518.2909557209517</v>
      </c>
    </row>
    <row r="57" spans="1:6" ht="13.5">
      <c r="A57" s="49" t="s">
        <v>154</v>
      </c>
      <c r="B57" s="56">
        <v>1109.7551600392515</v>
      </c>
      <c r="C57" s="120"/>
      <c r="D57" s="56">
        <v>888.4920407547029</v>
      </c>
      <c r="F57" s="56">
        <v>1094.2819821836072</v>
      </c>
    </row>
    <row r="58" spans="1:6" ht="13.5">
      <c r="A58" s="47" t="s">
        <v>15</v>
      </c>
      <c r="B58" s="48">
        <v>-254.56269665074626</v>
      </c>
      <c r="C58" s="121"/>
      <c r="D58" s="48">
        <v>-170.1456965136307</v>
      </c>
      <c r="F58" s="48">
        <v>-157.92318753979953</v>
      </c>
    </row>
    <row r="59" spans="1:6" ht="13.5">
      <c r="A59" s="47" t="s">
        <v>16</v>
      </c>
      <c r="B59" s="48">
        <v>-27.551496932861003</v>
      </c>
      <c r="C59" s="121"/>
      <c r="D59" s="48">
        <v>-27.57236919511799</v>
      </c>
      <c r="F59" s="48">
        <v>-38.19772281605369</v>
      </c>
    </row>
    <row r="60" spans="1:6" ht="13.5">
      <c r="A60" s="49" t="s">
        <v>17</v>
      </c>
      <c r="B60" s="56">
        <v>827.6409664556442</v>
      </c>
      <c r="C60" s="120"/>
      <c r="D60" s="56">
        <v>690.7739750459542</v>
      </c>
      <c r="F60" s="56">
        <v>898.1610718277541</v>
      </c>
    </row>
    <row r="62" ht="13.5">
      <c r="A62" s="117" t="s">
        <v>149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Cabeza Benjumea, Soledad</dc:creator>
  <cp:keywords/>
  <dc:description/>
  <cp:lastModifiedBy>Marisa Sánchez</cp:lastModifiedBy>
  <cp:lastPrinted>2013-02-12T12:03:51Z</cp:lastPrinted>
  <dcterms:created xsi:type="dcterms:W3CDTF">2008-07-23T13:57:08Z</dcterms:created>
  <dcterms:modified xsi:type="dcterms:W3CDTF">2018-10-24T05:27:01Z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1447271992</vt:i4>
  </property>
  <property fmtid="{D5CDD505-2E9C-101B-9397-08002B2CF9AE}" pid="3" name="_NewReviewCycle">
    <vt:lpwstr/>
  </property>
  <property fmtid="{D5CDD505-2E9C-101B-9397-08002B2CF9AE}" pid="4" name="_EmailSubject">
    <vt:lpwstr>IBERDROLA (24/10/2018): 9M 2018 RESULTS / RESULTADOS NUEVE MESES 2018</vt:lpwstr>
  </property>
  <property fmtid="{D5CDD505-2E9C-101B-9397-08002B2CF9AE}" pid="5" name="_AuthorEmail">
    <vt:lpwstr>mlsanchez@iberdrola.es</vt:lpwstr>
  </property>
  <property fmtid="{D5CDD505-2E9C-101B-9397-08002B2CF9AE}" pid="6" name="_AuthorEmailDisplayName">
    <vt:lpwstr>Sanchez Fernandez, Maria Luisa</vt:lpwstr>
  </property>
  <property fmtid="{D5CDD505-2E9C-101B-9397-08002B2CF9AE}" pid="7" name="_PreviousAdHocReviewCycleID">
    <vt:i4>1601507817</vt:i4>
  </property>
</Properties>
</file>