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576" tabRatio="778" activeTab="0"/>
  </bookViews>
  <sheets>
    <sheet name="Balance" sheetId="1" r:id="rId1"/>
    <sheet name="PyG" sheetId="2" r:id="rId2"/>
    <sheet name="Negocios" sheetId="3" r:id="rId3"/>
    <sheet name="Redes" sheetId="4" r:id="rId4"/>
    <sheet name="Renovables" sheetId="5" r:id="rId5"/>
    <sheet name="Generación y Clientes" sheetId="6" r:id="rId6"/>
    <sheet name="EOAF" sheetId="7" r:id="rId7"/>
    <sheet name="Trimestrales" sheetId="8" r:id="rId8"/>
  </sheets>
  <definedNames>
    <definedName name="_xlnm.Print_Area" localSheetId="5">'Generación y Clientes'!$A$1:$D$47</definedName>
  </definedNames>
  <calcPr fullCalcOnLoad="1"/>
</workbook>
</file>

<file path=xl/sharedStrings.xml><?xml version="1.0" encoding="utf-8"?>
<sst xmlns="http://schemas.openxmlformats.org/spreadsheetml/2006/main" count="386" uniqueCount="169">
  <si>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</si>
  <si>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</si>
  <si>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</si>
  <si>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</si>
  <si>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</si>
  <si>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 Personal</t>
  </si>
  <si>
    <t xml:space="preserve">     Trabajos para el inmovilizado</t>
  </si>
  <si>
    <t xml:space="preserve">     Servicio exterior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</si>
  <si>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</si>
  <si>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</si>
  <si>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</si>
  <si>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</si>
  <si>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</si>
  <si>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</si>
  <si>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</si>
  <si>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</si>
  <si>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</si>
  <si>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</si>
  <si>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</si>
  <si>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</si>
  <si>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</si>
  <si>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</si>
  <si>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</si>
  <si>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</si>
  <si>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</si>
  <si>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</si>
  <si>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</si>
  <si>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</si>
  <si>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</si>
  <si>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</si>
  <si>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</si>
  <si>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Amortizaciones, provisiones y otras</t>
  </si>
  <si>
    <t xml:space="preserve"> Resultado Financiero</t>
  </si>
  <si>
    <t xml:space="preserve"> De sociedades por método participación</t>
  </si>
  <si>
    <t>BENEFICIO ANTES IMPUESTOS</t>
  </si>
  <si>
    <t xml:space="preserve"> Impuesto sociedades y minoritarios</t>
  </si>
  <si>
    <t xml:space="preserve">   ESTADO DE ORIGEN Y APLICACIÓN DE FONDOS</t>
  </si>
  <si>
    <t>Diferencia</t>
  </si>
  <si>
    <t>Cash Flow en operaciones típicas</t>
  </si>
  <si>
    <t>Diferencias de conversión</t>
  </si>
  <si>
    <t xml:space="preserve">(No Auditados) </t>
  </si>
  <si>
    <t>(No Auditados)</t>
  </si>
  <si>
    <t>CUENTA DE PÉRDIDAS Y GANANCIAS</t>
  </si>
  <si>
    <t>Total aplicaciones de Cash Flow:</t>
  </si>
  <si>
    <t>Renovables</t>
  </si>
  <si>
    <t>Otros Negocios</t>
  </si>
  <si>
    <t>Corporación y Ajustes</t>
  </si>
  <si>
    <t>ESPAÑA</t>
  </si>
  <si>
    <t>REINO UNIDO</t>
  </si>
  <si>
    <t>MEXICO</t>
  </si>
  <si>
    <t xml:space="preserve">  </t>
  </si>
  <si>
    <t>EEUU</t>
  </si>
  <si>
    <t>ACTIVOS NO CORRIENTES:</t>
  </si>
  <si>
    <t>Activo Intangible</t>
  </si>
  <si>
    <t>Inversiones inmobiliarias</t>
  </si>
  <si>
    <t>Propiedad, planta y equipo</t>
  </si>
  <si>
    <t>Inversiones financieras no corrientes</t>
  </si>
  <si>
    <t>Impuestos diferidos activos</t>
  </si>
  <si>
    <t>ACTIVOS CORRIENTES:</t>
  </si>
  <si>
    <t>Combustible nuclear</t>
  </si>
  <si>
    <t>Existencias</t>
  </si>
  <si>
    <t>Inversiones financieras corrientes</t>
  </si>
  <si>
    <t>Activos por impuestos corrientes</t>
  </si>
  <si>
    <t>PATRIMONIO NETO:</t>
  </si>
  <si>
    <t>De la sociedad dominante</t>
  </si>
  <si>
    <t>PASIVOS NO CORRIENTES:</t>
  </si>
  <si>
    <t>Impuestos diferidos pasivos</t>
  </si>
  <si>
    <t>PASIVOS CORRIENTES:</t>
  </si>
  <si>
    <t>Pasivos por impuestos corrientes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</si>
  <si>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</si>
  <si>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</si>
  <si>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</si>
  <si>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</si>
  <si>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</si>
  <si>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Efectivo y otros medios equivalentes</t>
  </si>
  <si>
    <t>TOTAL PATRIMONIO NETO Y PASIVO</t>
  </si>
  <si>
    <t>(No Auditado)</t>
  </si>
  <si>
    <t>(No Auditada)</t>
  </si>
  <si>
    <t>NEGOCIO RENOVABLES</t>
  </si>
  <si>
    <t>NEGOCIO GENERACIÓN Y CLIENTES</t>
  </si>
  <si>
    <t>M Eur</t>
  </si>
  <si>
    <t>Eliminaciones</t>
  </si>
  <si>
    <t>NEGOCIO REDES</t>
  </si>
  <si>
    <t>Redes</t>
  </si>
  <si>
    <t>Otros</t>
  </si>
  <si>
    <t>Generación y Clientes</t>
  </si>
  <si>
    <t>Disminución/(Aumento) en deuda neta</t>
  </si>
  <si>
    <t>EBIT</t>
  </si>
  <si>
    <t>BAI</t>
  </si>
  <si>
    <t>Cifra de Negocios</t>
  </si>
  <si>
    <t>B.A.I.</t>
  </si>
  <si>
    <t xml:space="preserve"> De sociedades por el método participación</t>
  </si>
  <si>
    <t>MÉXICO</t>
  </si>
  <si>
    <t>CUENTA DE PÉRDIDAS Y GANANCIAS POR NEGOCIOS</t>
  </si>
  <si>
    <t xml:space="preserve"> Minoritarios</t>
  </si>
  <si>
    <t>PATRIMONIO NETO Y PASIVO</t>
  </si>
  <si>
    <t>ACTIVO</t>
  </si>
  <si>
    <t>Otros pasivos no corrientes</t>
  </si>
  <si>
    <t xml:space="preserve">Ajustes al beneficio neto </t>
  </si>
  <si>
    <t>Minoritarios e Híbrido</t>
  </si>
  <si>
    <t>Impuesto de Sociedades ordinario</t>
  </si>
  <si>
    <t>Financieros</t>
  </si>
  <si>
    <t>Sociedades Equity</t>
  </si>
  <si>
    <t>Amortizaciones y Provisiones</t>
  </si>
  <si>
    <t>Ajustes al EBITDA</t>
  </si>
  <si>
    <t>Subvenciones de Capital</t>
  </si>
  <si>
    <t>Otros ajustes no caja</t>
  </si>
  <si>
    <t>Pago de dividendos accionistas Iberdrola</t>
  </si>
  <si>
    <t>Otras variaciones</t>
  </si>
  <si>
    <t>Desinversiones</t>
  </si>
  <si>
    <t>Inversión autocartera</t>
  </si>
  <si>
    <t>Emisión/ Híbrido</t>
  </si>
  <si>
    <t>Deudores comerciales y otros activos no corrientes</t>
  </si>
  <si>
    <t>Deudores comerciales y otros activos corrientes</t>
  </si>
  <si>
    <t>Instalaciones cedidas y financiadas por terceros</t>
  </si>
  <si>
    <t>Pasivos financieros no corrientes</t>
  </si>
  <si>
    <t xml:space="preserve">  Deudas con entidades de crédito y obligaciones u otros valores negociables</t>
  </si>
  <si>
    <t xml:space="preserve">  Instrumentos de capital con características de pasivo financiero</t>
  </si>
  <si>
    <t xml:space="preserve">  Instrumentos financieros derivados</t>
  </si>
  <si>
    <t xml:space="preserve">  Arrendamientos </t>
  </si>
  <si>
    <t xml:space="preserve">  Otros pasivos financieros no corrientes</t>
  </si>
  <si>
    <t>Pasivos financieros corrientes</t>
  </si>
  <si>
    <t>Compra CEB D</t>
  </si>
  <si>
    <t>De participaciones no dominantes</t>
  </si>
  <si>
    <t>(*) Re-expresado</t>
  </si>
  <si>
    <t>IEI</t>
  </si>
  <si>
    <t xml:space="preserve">     Otros resultados de explotación</t>
  </si>
  <si>
    <t>Junio</t>
  </si>
  <si>
    <t xml:space="preserve">  Fondo de comercio</t>
  </si>
  <si>
    <t xml:space="preserve">  Otros activos intangibles</t>
  </si>
  <si>
    <t xml:space="preserve">  Propiedad, planta y equipo en explotación</t>
  </si>
  <si>
    <t xml:space="preserve">  Propiedad, planta y equipo en curso</t>
  </si>
  <si>
    <t>Activo por derechos de uso</t>
  </si>
  <si>
    <t xml:space="preserve">  Participaciones contabilizadas por el método de participación</t>
  </si>
  <si>
    <t xml:space="preserve">  Cartera de valores no corrientes</t>
  </si>
  <si>
    <t xml:space="preserve">  Otras inversiones financieras no corrientes</t>
  </si>
  <si>
    <t xml:space="preserve">  Activos por impuestos corrientes</t>
  </si>
  <si>
    <t xml:space="preserve">  Otras cuentas a cobrar a Administraciones Públicas</t>
  </si>
  <si>
    <t xml:space="preserve">  Deudores comerciales y otros activos corrientes</t>
  </si>
  <si>
    <t xml:space="preserve">  Otras inversiones financieras corrientes</t>
  </si>
  <si>
    <t xml:space="preserve">  Capital suscrito</t>
  </si>
  <si>
    <t xml:space="preserve">  Ajustes por cambio de valor</t>
  </si>
  <si>
    <t xml:space="preserve">  Otras reservas</t>
  </si>
  <si>
    <t xml:space="preserve">  Acciones propias en cartera</t>
  </si>
  <si>
    <t xml:space="preserve">  Diferencias de conversión</t>
  </si>
  <si>
    <t xml:space="preserve">  Resultado neto del periodo</t>
  </si>
  <si>
    <t>De obligaciones perpetuas subordinadas</t>
  </si>
  <si>
    <t>Subvenciones de capital</t>
  </si>
  <si>
    <t>Provisiones no corrientes</t>
  </si>
  <si>
    <t xml:space="preserve">  Provisiones para pensiones y obligaciones similares </t>
  </si>
  <si>
    <t xml:space="preserve">  Otras provisiones</t>
  </si>
  <si>
    <t>Provisiones corrientes</t>
  </si>
  <si>
    <t xml:space="preserve">  Provisiones para pensiones y obligaciones similares</t>
  </si>
  <si>
    <t xml:space="preserve">  Acreedores comerciales </t>
  </si>
  <si>
    <t xml:space="preserve">  Otros pasivos financieros corrientes</t>
  </si>
  <si>
    <t xml:space="preserve">  Pasivos por impuestos corrientes</t>
  </si>
  <si>
    <t xml:space="preserve">  Otras cuentas a pagar a Administraciones Públicas</t>
  </si>
  <si>
    <t xml:space="preserve">  Otros pasivos corrientes</t>
  </si>
  <si>
    <t>Junio 
2021</t>
  </si>
  <si>
    <t>Junio 
2020 (*)</t>
  </si>
  <si>
    <t>Ampliación de capital</t>
  </si>
  <si>
    <t>Junio 2020</t>
  </si>
  <si>
    <t xml:space="preserve"> </t>
  </si>
  <si>
    <t>Inversiones brutas</t>
  </si>
  <si>
    <t>CUENTA DE PÉRDIDAS Y GANANCIAS POR TRIMESTRE</t>
  </si>
  <si>
    <t xml:space="preserve"> ENE-MAR 2021</t>
  </si>
  <si>
    <t xml:space="preserve"> ABR-JUN 2021</t>
  </si>
  <si>
    <t xml:space="preserve"> ENE-MAR 2020*</t>
  </si>
  <si>
    <t xml:space="preserve"> ABR-JUN 2020*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</si>
</sst>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#,###.0;\(#,###.0\)"/>
    <numFmt numFmtId="167" formatCode="#,###.0;\(\-#,###.0\)"/>
    <numFmt numFmtId="168" formatCode="_-* #,##0.00\ [$€]_-;\-* #,##0.00\ [$€]_-;_-* &quot;-&quot;??\ [$€]_-;_-@_-"/>
    <numFmt numFmtId="169" formatCode="[$-F800]dddd\,\ mmmm\ dd\,\ yyyy"/>
    <numFmt numFmtId="170" formatCode="#,##0.000"/>
    <numFmt numFmtId="171" formatCode="#,##0.0"/>
    <numFmt numFmtId="172" formatCode="#,###;\(#,###\)"/>
    <numFmt numFmtId="173" formatCode="#,##0.0;\(#,##0.0\)"/>
    <numFmt numFmtId="174" formatCode="#,###\-;#,###\-"/>
    <numFmt numFmtId="175" formatCode="#,###.00;\(#,###.00\)"/>
  </numFmts>
  <fonts count="7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66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3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1" applyNumberFormat="0" applyAlignment="0" applyProtection="0"/>
    <xf numFmtId="44" fontId="2" fillId="0" borderId="0" applyFon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59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60" fillId="0" borderId="0" xfId="0" applyFont="1" applyAlignment="1">
      <alignment/>
    </xf>
    <xf numFmtId="164" fontId="59" fillId="33" borderId="0" xfId="0" applyNumberFormat="1" applyFont="1" applyFill="1" applyAlignment="1">
      <alignment horizontal="centerContinuous"/>
    </xf>
    <xf numFmtId="0" fontId="61" fillId="0" borderId="0" xfId="59" applyFont="1" applyFill="1" applyBorder="1">
      <alignment/>
      <protection/>
    </xf>
    <xf numFmtId="170" fontId="61" fillId="0" borderId="0" xfId="59" applyNumberFormat="1" applyFont="1" applyFill="1" applyBorder="1">
      <alignment/>
      <protection/>
    </xf>
    <xf numFmtId="170" fontId="9" fillId="34" borderId="0" xfId="0" applyNumberFormat="1" applyFont="1" applyFill="1" applyBorder="1" applyAlignment="1">
      <alignment/>
    </xf>
    <xf numFmtId="170" fontId="62" fillId="34" borderId="0" xfId="0" applyNumberFormat="1" applyFont="1" applyFill="1" applyBorder="1" applyAlignment="1">
      <alignment horizontal="right"/>
    </xf>
    <xf numFmtId="170" fontId="63" fillId="34" borderId="0" xfId="0" applyNumberFormat="1" applyFont="1" applyFill="1" applyBorder="1" applyAlignment="1">
      <alignment horizontal="right"/>
    </xf>
    <xf numFmtId="3" fontId="64" fillId="35" borderId="0" xfId="0" applyNumberFormat="1" applyFont="1" applyFill="1" applyBorder="1" applyAlignment="1">
      <alignment horizontal="center"/>
    </xf>
    <xf numFmtId="0" fontId="65" fillId="36" borderId="0" xfId="59" applyNumberFormat="1" applyFont="1" applyFill="1" applyBorder="1" applyAlignment="1">
      <alignment horizontal="right"/>
      <protection/>
    </xf>
    <xf numFmtId="0" fontId="64" fillId="35" borderId="0" xfId="0" applyNumberFormat="1" applyFont="1" applyFill="1" applyBorder="1" applyAlignment="1">
      <alignment horizontal="center"/>
    </xf>
    <xf numFmtId="3" fontId="66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1" fillId="0" borderId="0" xfId="59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 horizontal="left" indent="2"/>
    </xf>
    <xf numFmtId="3" fontId="9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67" fillId="0" borderId="0" xfId="16" applyNumberFormat="1" applyFont="1" applyFill="1" applyBorder="1" applyAlignment="1">
      <alignment/>
    </xf>
    <xf numFmtId="3" fontId="60" fillId="0" borderId="0" xfId="16" applyNumberFormat="1" applyFont="1" applyFill="1" applyBorder="1" applyAlignment="1">
      <alignment/>
    </xf>
    <xf numFmtId="0" fontId="60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8" fontId="64" fillId="35" borderId="0" xfId="0" applyNumberFormat="1" applyFont="1" applyFill="1" applyBorder="1" applyAlignment="1">
      <alignment horizontal="center" vertical="center"/>
    </xf>
    <xf numFmtId="3" fontId="68" fillId="38" borderId="0" xfId="0" applyNumberFormat="1" applyFont="1" applyFill="1" applyBorder="1" applyAlignment="1">
      <alignment/>
    </xf>
    <xf numFmtId="0" fontId="61" fillId="36" borderId="0" xfId="59" applyNumberFormat="1" applyFont="1" applyFill="1" applyBorder="1" applyAlignment="1">
      <alignment/>
      <protection/>
    </xf>
    <xf numFmtId="3" fontId="61" fillId="36" borderId="0" xfId="59" applyNumberFormat="1" applyFont="1" applyFill="1" applyBorder="1" applyAlignment="1">
      <alignment/>
      <protection/>
    </xf>
    <xf numFmtId="168" fontId="69" fillId="0" borderId="0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64" fillId="35" borderId="0" xfId="0" applyNumberFormat="1" applyFont="1" applyFill="1" applyBorder="1" applyAlignment="1">
      <alignment/>
    </xf>
    <xf numFmtId="3" fontId="15" fillId="0" borderId="0" xfId="59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59" fillId="0" borderId="0" xfId="0" applyFont="1" applyFill="1" applyAlignment="1">
      <alignment horizontal="centerContinuous"/>
    </xf>
    <xf numFmtId="0" fontId="9" fillId="33" borderId="0" xfId="0" applyFont="1" applyFill="1" applyAlignment="1">
      <alignment/>
    </xf>
    <xf numFmtId="165" fontId="9" fillId="33" borderId="0" xfId="0" applyNumberFormat="1" applyFont="1" applyFill="1" applyAlignment="1">
      <alignment/>
    </xf>
    <xf numFmtId="10" fontId="9" fillId="33" borderId="0" xfId="63" applyNumberFormat="1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49" fontId="64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66" fontId="9" fillId="34" borderId="0" xfId="0" applyNumberFormat="1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167" fontId="64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6" fontId="19" fillId="34" borderId="0" xfId="0" applyNumberFormat="1" applyFont="1" applyFill="1" applyBorder="1" applyAlignment="1">
      <alignment horizontal="center" vertical="center"/>
    </xf>
    <xf numFmtId="165" fontId="19" fillId="34" borderId="0" xfId="0" applyNumberFormat="1" applyFont="1" applyFill="1" applyBorder="1" applyAlignment="1">
      <alignment horizontal="center" vertical="center"/>
    </xf>
    <xf numFmtId="166" fontId="64" fillId="35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"/>
    </xf>
    <xf numFmtId="17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164" fontId="6" fillId="33" borderId="0" xfId="0" applyNumberFormat="1" applyFont="1" applyFill="1" applyAlignment="1">
      <alignment horizontal="centerContinuous"/>
    </xf>
    <xf numFmtId="0" fontId="60" fillId="0" borderId="0" xfId="0" applyFont="1" applyAlignment="1">
      <alignment horizontal="center"/>
    </xf>
    <xf numFmtId="0" fontId="9" fillId="40" borderId="0" xfId="0" applyFont="1" applyFill="1" applyAlignment="1">
      <alignment/>
    </xf>
    <xf numFmtId="0" fontId="12" fillId="38" borderId="0" xfId="0" applyFont="1" applyFill="1" applyBorder="1" applyAlignment="1">
      <alignment horizontal="right"/>
    </xf>
    <xf numFmtId="0" fontId="60" fillId="40" borderId="0" xfId="0" applyFont="1" applyFill="1" applyAlignment="1">
      <alignment/>
    </xf>
    <xf numFmtId="166" fontId="15" fillId="41" borderId="0" xfId="0" applyNumberFormat="1" applyFont="1" applyFill="1" applyBorder="1" applyAlignment="1">
      <alignment horizontal="right" vertical="center"/>
    </xf>
    <xf numFmtId="0" fontId="64" fillId="42" borderId="0" xfId="0" applyFont="1" applyFill="1" applyAlignment="1">
      <alignment/>
    </xf>
    <xf numFmtId="0" fontId="15" fillId="0" borderId="0" xfId="0" applyFont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 vertical="center"/>
    </xf>
    <xf numFmtId="166" fontId="60" fillId="0" borderId="0" xfId="0" applyNumberFormat="1" applyFont="1" applyAlignment="1">
      <alignment/>
    </xf>
    <xf numFmtId="0" fontId="12" fillId="38" borderId="0" xfId="0" applyFont="1" applyFill="1" applyBorder="1" applyAlignment="1">
      <alignment vertical="center"/>
    </xf>
    <xf numFmtId="0" fontId="21" fillId="41" borderId="0" xfId="0" applyFont="1" applyFill="1" applyBorder="1" applyAlignment="1">
      <alignment vertical="center"/>
    </xf>
    <xf numFmtId="166" fontId="21" fillId="34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Alignment="1" quotePrefix="1">
      <alignment horizontal="center"/>
    </xf>
    <xf numFmtId="0" fontId="12" fillId="38" borderId="0" xfId="0" applyFont="1" applyFill="1" applyBorder="1" applyAlignment="1">
      <alignment horizontal="center" vertical="top"/>
    </xf>
    <xf numFmtId="164" fontId="22" fillId="0" borderId="0" xfId="0" applyNumberFormat="1" applyFont="1" applyFill="1" applyAlignment="1">
      <alignment horizontal="left"/>
    </xf>
    <xf numFmtId="165" fontId="7" fillId="33" borderId="0" xfId="0" applyNumberFormat="1" applyFont="1" applyFill="1" applyAlignment="1">
      <alignment horizontal="centerContinuous"/>
    </xf>
    <xf numFmtId="165" fontId="15" fillId="33" borderId="0" xfId="0" applyNumberFormat="1" applyFont="1" applyFill="1" applyAlignment="1">
      <alignment/>
    </xf>
    <xf numFmtId="10" fontId="15" fillId="33" borderId="0" xfId="63" applyNumberFormat="1" applyFont="1" applyFill="1" applyAlignment="1">
      <alignment/>
    </xf>
    <xf numFmtId="49" fontId="23" fillId="38" borderId="0" xfId="0" applyNumberFormat="1" applyFont="1" applyFill="1" applyBorder="1" applyAlignment="1" quotePrefix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166" fontId="64" fillId="35" borderId="12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19" fillId="41" borderId="0" xfId="0" applyFont="1" applyFill="1" applyBorder="1" applyAlignment="1">
      <alignment vertical="top"/>
    </xf>
    <xf numFmtId="166" fontId="19" fillId="34" borderId="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vertical="top"/>
    </xf>
    <xf numFmtId="0" fontId="19" fillId="41" borderId="0" xfId="0" applyFont="1" applyFill="1" applyBorder="1" applyAlignment="1">
      <alignment/>
    </xf>
    <xf numFmtId="0" fontId="21" fillId="41" borderId="0" xfId="0" applyFont="1" applyFill="1" applyBorder="1" applyAlignment="1">
      <alignment/>
    </xf>
    <xf numFmtId="171" fontId="15" fillId="41" borderId="0" xfId="0" applyNumberFormat="1" applyFont="1" applyFill="1" applyBorder="1" applyAlignment="1">
      <alignment horizontal="right" vertical="center"/>
    </xf>
    <xf numFmtId="172" fontId="15" fillId="41" borderId="0" xfId="0" applyNumberFormat="1" applyFont="1" applyFill="1" applyBorder="1" applyAlignment="1">
      <alignment horizontal="right" vertical="center"/>
    </xf>
    <xf numFmtId="166" fontId="68" fillId="42" borderId="0" xfId="0" applyNumberFormat="1" applyFont="1" applyFill="1" applyBorder="1" applyAlignment="1">
      <alignment horizontal="right" vertical="center"/>
    </xf>
    <xf numFmtId="167" fontId="60" fillId="0" borderId="0" xfId="0" applyNumberFormat="1" applyFont="1" applyAlignment="1">
      <alignment/>
    </xf>
    <xf numFmtId="168" fontId="12" fillId="38" borderId="0" xfId="0" applyNumberFormat="1" applyFont="1" applyFill="1" applyBorder="1" applyAlignment="1" quotePrefix="1">
      <alignment horizontal="center" vertical="center" wrapText="1"/>
    </xf>
    <xf numFmtId="3" fontId="24" fillId="0" borderId="0" xfId="16" applyNumberFormat="1" applyFont="1" applyFill="1" applyBorder="1" applyAlignment="1">
      <alignment horizontal="left" indent="2"/>
    </xf>
    <xf numFmtId="0" fontId="59" fillId="33" borderId="0" xfId="0" applyFont="1" applyFill="1" applyAlignment="1">
      <alignment horizontal="center"/>
    </xf>
    <xf numFmtId="49" fontId="12" fillId="38" borderId="0" xfId="0" applyNumberFormat="1" applyFont="1" applyFill="1" applyBorder="1" applyAlignment="1" quotePrefix="1">
      <alignment horizontal="center" vertical="center"/>
    </xf>
    <xf numFmtId="2" fontId="12" fillId="38" borderId="0" xfId="0" applyNumberFormat="1" applyFont="1" applyFill="1" applyBorder="1" applyAlignment="1" quotePrefix="1">
      <alignment horizontal="center" vertical="center"/>
    </xf>
    <xf numFmtId="3" fontId="67" fillId="10" borderId="0" xfId="16" applyNumberFormat="1" applyFont="1" applyFill="1" applyBorder="1" applyAlignment="1">
      <alignment/>
    </xf>
    <xf numFmtId="3" fontId="67" fillId="37" borderId="0" xfId="16" applyNumberFormat="1" applyFont="1" applyFill="1" applyBorder="1" applyAlignment="1">
      <alignment/>
    </xf>
    <xf numFmtId="3" fontId="18" fillId="0" borderId="0" xfId="16" applyNumberFormat="1" applyFont="1" applyFill="1" applyBorder="1" applyAlignment="1">
      <alignment horizontal="left" wrapText="1" indent="2"/>
    </xf>
    <xf numFmtId="3" fontId="15" fillId="0" borderId="0" xfId="16" applyNumberFormat="1" applyFont="1" applyFill="1" applyBorder="1" applyAlignment="1">
      <alignment horizontal="right"/>
    </xf>
    <xf numFmtId="3" fontId="9" fillId="0" borderId="0" xfId="16" applyNumberFormat="1" applyFont="1" applyFill="1" applyBorder="1" applyAlignment="1">
      <alignment horizontal="right"/>
    </xf>
    <xf numFmtId="0" fontId="70" fillId="40" borderId="0" xfId="0" applyFont="1" applyFill="1" applyAlignment="1">
      <alignment horizontal="right"/>
    </xf>
    <xf numFmtId="0" fontId="70" fillId="40" borderId="0" xfId="0" applyFont="1" applyFill="1" applyAlignment="1">
      <alignment/>
    </xf>
    <xf numFmtId="172" fontId="70" fillId="40" borderId="0" xfId="0" applyNumberFormat="1" applyFont="1" applyFill="1" applyAlignment="1">
      <alignment horizontal="right"/>
    </xf>
    <xf numFmtId="172" fontId="0" fillId="40" borderId="0" xfId="0" applyNumberFormat="1" applyFont="1" applyFill="1" applyAlignment="1">
      <alignment horizontal="right"/>
    </xf>
    <xf numFmtId="0" fontId="67" fillId="40" borderId="0" xfId="0" applyFont="1" applyFill="1" applyAlignment="1">
      <alignment/>
    </xf>
    <xf numFmtId="0" fontId="58" fillId="40" borderId="0" xfId="0" applyFont="1" applyFill="1" applyAlignment="1">
      <alignment horizontal="right"/>
    </xf>
    <xf numFmtId="0" fontId="42" fillId="40" borderId="0" xfId="0" applyFont="1" applyFill="1" applyAlignment="1">
      <alignment horizontal="right"/>
    </xf>
    <xf numFmtId="166" fontId="9" fillId="41" borderId="0" xfId="0" applyNumberFormat="1" applyFont="1" applyFill="1" applyBorder="1" applyAlignment="1">
      <alignment horizontal="right" vertical="center"/>
    </xf>
    <xf numFmtId="172" fontId="9" fillId="41" borderId="0" xfId="0" applyNumberFormat="1" applyFont="1" applyFill="1" applyBorder="1" applyAlignment="1">
      <alignment horizontal="right" vertical="center"/>
    </xf>
    <xf numFmtId="172" fontId="58" fillId="40" borderId="0" xfId="0" applyNumberFormat="1" applyFont="1" applyFill="1" applyBorder="1" applyAlignment="1">
      <alignment horizontal="right"/>
    </xf>
    <xf numFmtId="0" fontId="19" fillId="40" borderId="0" xfId="0" applyFont="1" applyFill="1" applyAlignment="1">
      <alignment/>
    </xf>
    <xf numFmtId="172" fontId="42" fillId="40" borderId="0" xfId="0" applyNumberFormat="1" applyFont="1" applyFill="1" applyBorder="1" applyAlignment="1">
      <alignment horizontal="right"/>
    </xf>
    <xf numFmtId="0" fontId="42" fillId="40" borderId="0" xfId="0" applyFont="1" applyFill="1" applyAlignment="1">
      <alignment/>
    </xf>
    <xf numFmtId="0" fontId="64" fillId="42" borderId="0" xfId="0" applyFont="1" applyFill="1" applyAlignment="1">
      <alignment horizontal="right"/>
    </xf>
    <xf numFmtId="172" fontId="68" fillId="42" borderId="0" xfId="0" applyNumberFormat="1" applyFont="1" applyFill="1" applyBorder="1" applyAlignment="1">
      <alignment horizontal="right" vertical="center"/>
    </xf>
    <xf numFmtId="172" fontId="42" fillId="40" borderId="0" xfId="0" applyNumberFormat="1" applyFont="1" applyFill="1" applyAlignment="1">
      <alignment horizontal="right"/>
    </xf>
    <xf numFmtId="172" fontId="60" fillId="40" borderId="0" xfId="0" applyNumberFormat="1" applyFont="1" applyFill="1" applyAlignment="1">
      <alignment horizontal="right"/>
    </xf>
    <xf numFmtId="0" fontId="71" fillId="40" borderId="0" xfId="0" applyFont="1" applyFill="1" applyAlignment="1">
      <alignment horizontal="left" indent="2"/>
    </xf>
    <xf numFmtId="173" fontId="71" fillId="41" borderId="0" xfId="0" applyNumberFormat="1" applyFont="1" applyFill="1" applyBorder="1" applyAlignment="1">
      <alignment horizontal="right" vertical="center"/>
    </xf>
    <xf numFmtId="173" fontId="19" fillId="40" borderId="0" xfId="0" applyNumberFormat="1" applyFont="1" applyFill="1" applyAlignment="1">
      <alignment horizontal="right"/>
    </xf>
    <xf numFmtId="173" fontId="18" fillId="41" borderId="0" xfId="0" applyNumberFormat="1" applyFont="1" applyFill="1" applyBorder="1" applyAlignment="1">
      <alignment horizontal="right" vertical="center"/>
    </xf>
    <xf numFmtId="173" fontId="42" fillId="40" borderId="0" xfId="0" applyNumberFormat="1" applyFont="1" applyFill="1" applyAlignment="1">
      <alignment horizontal="right"/>
    </xf>
    <xf numFmtId="173" fontId="15" fillId="41" borderId="0" xfId="0" applyNumberFormat="1" applyFont="1" applyFill="1" applyBorder="1" applyAlignment="1">
      <alignment horizontal="right" vertical="center"/>
    </xf>
    <xf numFmtId="174" fontId="15" fillId="41" borderId="0" xfId="0" applyNumberFormat="1" applyFont="1" applyFill="1" applyBorder="1" applyAlignment="1">
      <alignment horizontal="right" vertical="center"/>
    </xf>
    <xf numFmtId="3" fontId="60" fillId="0" borderId="0" xfId="0" applyNumberFormat="1" applyFont="1" applyAlignment="1">
      <alignment/>
    </xf>
    <xf numFmtId="171" fontId="60" fillId="0" borderId="0" xfId="0" applyNumberFormat="1" applyFont="1" applyAlignment="1">
      <alignment/>
    </xf>
    <xf numFmtId="175" fontId="64" fillId="35" borderId="0" xfId="0" applyNumberFormat="1" applyFont="1" applyFill="1" applyBorder="1" applyAlignment="1">
      <alignment horizontal="center" vertical="center"/>
    </xf>
    <xf numFmtId="49" fontId="64" fillId="35" borderId="0" xfId="0" applyNumberFormat="1" applyFont="1" applyFill="1" applyAlignment="1">
      <alignment horizontal="center" vertical="center" wrapText="1"/>
    </xf>
    <xf numFmtId="164" fontId="12" fillId="38" borderId="0" xfId="0" applyNumberFormat="1" applyFont="1" applyFill="1" applyBorder="1" applyAlignment="1" quotePrefix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5 2" xfId="60"/>
    <cellStyle name="Normal 6" xfId="61"/>
    <cellStyle name="Notas" xfId="62"/>
    <cellStyle name="Percent" xfId="63"/>
    <cellStyle name="Porcentaje 2" xfId="64"/>
    <cellStyle name="Porcentual 2" xfId="65"/>
    <cellStyle name="Porcentual 3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0</xdr:col>
      <xdr:colOff>1362075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93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11.28125" defaultRowHeight="12.75"/>
  <cols>
    <col min="1" max="1" width="65.57421875" style="3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14</v>
      </c>
      <c r="B5" s="1"/>
      <c r="C5" s="2"/>
      <c r="D5" s="2"/>
    </row>
    <row r="6" spans="1:4" ht="18">
      <c r="A6" s="4">
        <v>44377</v>
      </c>
      <c r="B6" s="1"/>
      <c r="C6" s="2"/>
      <c r="D6" s="2"/>
    </row>
    <row r="7" spans="1:4" ht="18">
      <c r="A7" s="1" t="s">
        <v>76</v>
      </c>
      <c r="B7" s="1"/>
      <c r="C7" s="2"/>
      <c r="D7" s="2"/>
    </row>
    <row r="8" spans="1:4" ht="13.5">
      <c r="A8" s="5"/>
      <c r="B8" s="6"/>
      <c r="C8" s="6"/>
      <c r="D8" s="6"/>
    </row>
    <row r="9" spans="1:4" ht="13.5">
      <c r="A9" s="5"/>
      <c r="B9" s="7"/>
      <c r="C9" s="7"/>
      <c r="D9" s="8" t="s">
        <v>80</v>
      </c>
    </row>
    <row r="10" spans="1:4" ht="13.5">
      <c r="A10" s="5"/>
      <c r="B10" s="7"/>
      <c r="C10" s="7"/>
      <c r="D10" s="9"/>
    </row>
    <row r="11" spans="1:4" ht="15">
      <c r="A11" s="30" t="s">
        <v>96</v>
      </c>
      <c r="B11" s="10" t="s">
        <v>127</v>
      </c>
      <c r="C11" s="10" t="s">
        <v>15</v>
      </c>
      <c r="D11" s="10" t="s">
        <v>16</v>
      </c>
    </row>
    <row r="12" spans="1:4" ht="13.5">
      <c r="A12" s="11"/>
      <c r="B12" s="12">
        <v>2021</v>
      </c>
      <c r="C12" s="12">
        <v>2020</v>
      </c>
      <c r="D12" s="13"/>
    </row>
    <row r="13" spans="1:4" ht="13.5">
      <c r="A13" s="14"/>
      <c r="B13" s="15"/>
      <c r="C13" s="15"/>
      <c r="D13" s="15"/>
    </row>
    <row r="14" spans="1:6" ht="13.5">
      <c r="A14" s="16" t="s">
        <v>52</v>
      </c>
      <c r="B14" s="100">
        <v>112381.50338511399</v>
      </c>
      <c r="C14" s="100">
        <v>107546.08417710321</v>
      </c>
      <c r="D14" s="100">
        <v>4835.419208010775</v>
      </c>
      <c r="F14" s="129"/>
    </row>
    <row r="15" spans="1:4" ht="13.5">
      <c r="A15" s="17" t="s">
        <v>53</v>
      </c>
      <c r="B15" s="18">
        <v>19182.338817670898</v>
      </c>
      <c r="C15" s="18">
        <v>18222.315437445992</v>
      </c>
      <c r="D15" s="18">
        <v>960.0233802249058</v>
      </c>
    </row>
    <row r="16" spans="1:4" ht="13.5">
      <c r="A16" s="19" t="s">
        <v>128</v>
      </c>
      <c r="B16" s="20">
        <v>8035.81706096109</v>
      </c>
      <c r="C16" s="20">
        <v>7613.236781623263</v>
      </c>
      <c r="D16" s="18">
        <v>422.58027933782705</v>
      </c>
    </row>
    <row r="17" spans="1:4" ht="13.5">
      <c r="A17" s="19" t="s">
        <v>129</v>
      </c>
      <c r="B17" s="20">
        <v>11146.521756709806</v>
      </c>
      <c r="C17" s="20">
        <v>10609.078655822728</v>
      </c>
      <c r="D17" s="18">
        <v>537.4431008870779</v>
      </c>
    </row>
    <row r="18" spans="1:4" ht="13.5">
      <c r="A18" s="17" t="s">
        <v>54</v>
      </c>
      <c r="B18" s="18">
        <v>235.35193961522003</v>
      </c>
      <c r="C18" s="18">
        <v>301.041429223</v>
      </c>
      <c r="D18" s="18">
        <v>-65.68948960777999</v>
      </c>
    </row>
    <row r="19" spans="1:4" ht="13.5">
      <c r="A19" s="17" t="s">
        <v>55</v>
      </c>
      <c r="B19" s="18">
        <v>75026.14744084334</v>
      </c>
      <c r="C19" s="18">
        <v>71778.70012677318</v>
      </c>
      <c r="D19" s="18">
        <v>3247.4473140701593</v>
      </c>
    </row>
    <row r="20" spans="1:4" ht="13.5">
      <c r="A20" s="19" t="s">
        <v>130</v>
      </c>
      <c r="B20" s="20">
        <v>66675.93056982395</v>
      </c>
      <c r="C20" s="20">
        <v>64878.789664557626</v>
      </c>
      <c r="D20" s="18">
        <v>1797.140905266322</v>
      </c>
    </row>
    <row r="21" spans="1:4" ht="13.5">
      <c r="A21" s="19" t="s">
        <v>131</v>
      </c>
      <c r="B21" s="20">
        <v>8350.216871019407</v>
      </c>
      <c r="C21" s="20">
        <v>6899.910462215546</v>
      </c>
      <c r="D21" s="18">
        <v>1450.306408803861</v>
      </c>
    </row>
    <row r="22" spans="1:4" ht="13.5">
      <c r="A22" s="17" t="s">
        <v>132</v>
      </c>
      <c r="B22" s="18">
        <v>2107.668319295398</v>
      </c>
      <c r="C22" s="18">
        <v>1974.135894898343</v>
      </c>
      <c r="D22" s="18">
        <v>133.5324243970549</v>
      </c>
    </row>
    <row r="23" spans="1:4" ht="13.5">
      <c r="A23" s="17" t="s">
        <v>56</v>
      </c>
      <c r="B23" s="18">
        <v>5589.251515209378</v>
      </c>
      <c r="C23" s="18">
        <v>5461.112695802066</v>
      </c>
      <c r="D23" s="18">
        <v>128.13881940731244</v>
      </c>
    </row>
    <row r="24" spans="1:4" ht="13.5">
      <c r="A24" s="19" t="s">
        <v>133</v>
      </c>
      <c r="B24" s="20">
        <v>1248.3617097151998</v>
      </c>
      <c r="C24" s="20">
        <v>1145.40654942396</v>
      </c>
      <c r="D24" s="18">
        <v>102.95516029123974</v>
      </c>
    </row>
    <row r="25" spans="1:4" ht="13.5">
      <c r="A25" s="19" t="s">
        <v>134</v>
      </c>
      <c r="B25" s="20">
        <v>56.561676828373706</v>
      </c>
      <c r="C25" s="20">
        <v>37.593170047332805</v>
      </c>
      <c r="D25" s="18">
        <v>18.9685067810409</v>
      </c>
    </row>
    <row r="26" spans="1:4" ht="13.5">
      <c r="A26" s="19" t="s">
        <v>135</v>
      </c>
      <c r="B26" s="20">
        <v>3252.2905506729944</v>
      </c>
      <c r="C26" s="20">
        <v>2909.28509364588</v>
      </c>
      <c r="D26" s="18">
        <v>343.0054570271145</v>
      </c>
    </row>
    <row r="27" spans="1:4" ht="13.5">
      <c r="A27" s="19" t="s">
        <v>118</v>
      </c>
      <c r="B27" s="20">
        <v>1032.0375779928104</v>
      </c>
      <c r="C27" s="20">
        <v>1368.8278826848932</v>
      </c>
      <c r="D27" s="18">
        <v>-336.7903046920828</v>
      </c>
    </row>
    <row r="28" spans="1:4" ht="13.5">
      <c r="A28" s="17" t="s">
        <v>112</v>
      </c>
      <c r="B28" s="18">
        <v>3530.9786551246616</v>
      </c>
      <c r="C28" s="18">
        <v>3161.1014642581163</v>
      </c>
      <c r="D28" s="18">
        <v>369.87719086654533</v>
      </c>
    </row>
    <row r="29" spans="1:4" ht="13.5">
      <c r="A29" s="17" t="s">
        <v>62</v>
      </c>
      <c r="B29" s="18">
        <v>678.832170539566</v>
      </c>
      <c r="C29" s="18">
        <v>665.67507687</v>
      </c>
      <c r="D29" s="18">
        <v>13.157093669566052</v>
      </c>
    </row>
    <row r="30" spans="1:4" ht="13.5">
      <c r="A30" s="17" t="s">
        <v>57</v>
      </c>
      <c r="B30" s="18">
        <v>6030.934526815511</v>
      </c>
      <c r="C30" s="18">
        <v>5982.002051832525</v>
      </c>
      <c r="D30" s="18">
        <v>48.932474982986605</v>
      </c>
    </row>
    <row r="31" spans="1:4" ht="13.5">
      <c r="A31" s="17"/>
      <c r="B31" s="20"/>
      <c r="C31" s="20"/>
      <c r="D31" s="20"/>
    </row>
    <row r="32" spans="1:6" ht="13.5">
      <c r="A32" s="16" t="s">
        <v>58</v>
      </c>
      <c r="B32" s="21">
        <v>17121.160574934922</v>
      </c>
      <c r="C32" s="21">
        <v>14972.270552946731</v>
      </c>
      <c r="D32" s="21">
        <v>2148.8900219881907</v>
      </c>
      <c r="F32" s="129"/>
    </row>
    <row r="33" spans="1:4" ht="13.5">
      <c r="A33" s="17" t="s">
        <v>59</v>
      </c>
      <c r="B33" s="22">
        <v>270.161633926262</v>
      </c>
      <c r="C33" s="22">
        <v>259.613331923312</v>
      </c>
      <c r="D33" s="22">
        <v>10.548302002950038</v>
      </c>
    </row>
    <row r="34" spans="1:4" ht="13.5">
      <c r="A34" s="17" t="s">
        <v>60</v>
      </c>
      <c r="B34" s="22">
        <v>2557.637970304267</v>
      </c>
      <c r="C34" s="22">
        <v>2443.0961702112118</v>
      </c>
      <c r="D34" s="22">
        <v>114.54180009305537</v>
      </c>
    </row>
    <row r="35" spans="1:4" ht="13.5">
      <c r="A35" s="17" t="s">
        <v>113</v>
      </c>
      <c r="B35" s="22">
        <v>9292.855346907512</v>
      </c>
      <c r="C35" s="22">
        <v>7664.255772535844</v>
      </c>
      <c r="D35" s="22">
        <v>1628.5995743716685</v>
      </c>
    </row>
    <row r="36" spans="1:6" s="24" customFormat="1" ht="13.5">
      <c r="A36" s="19" t="s">
        <v>136</v>
      </c>
      <c r="B36" s="23">
        <v>780.991137147264</v>
      </c>
      <c r="C36" s="23">
        <v>563.9938051961329</v>
      </c>
      <c r="D36" s="23">
        <v>216.99733195113106</v>
      </c>
      <c r="E36" s="3"/>
      <c r="F36" s="3"/>
    </row>
    <row r="37" spans="1:6" s="24" customFormat="1" ht="13.5">
      <c r="A37" s="19" t="s">
        <v>137</v>
      </c>
      <c r="B37" s="23">
        <v>1074.0728890877856</v>
      </c>
      <c r="C37" s="23">
        <v>622.6818625090302</v>
      </c>
      <c r="D37" s="23">
        <v>451.3910265787554</v>
      </c>
      <c r="E37" s="3"/>
      <c r="F37" s="3"/>
    </row>
    <row r="38" spans="1:6" s="24" customFormat="1" ht="13.5">
      <c r="A38" s="19" t="s">
        <v>138</v>
      </c>
      <c r="B38" s="23">
        <v>7437.791320672463</v>
      </c>
      <c r="C38" s="23">
        <v>6477.580104830681</v>
      </c>
      <c r="D38" s="23">
        <v>960.2112158417822</v>
      </c>
      <c r="E38" s="3"/>
      <c r="F38" s="3"/>
    </row>
    <row r="39" spans="1:4" ht="13.5">
      <c r="A39" s="17" t="s">
        <v>61</v>
      </c>
      <c r="B39" s="22">
        <v>1583.0815269221916</v>
      </c>
      <c r="C39" s="22">
        <v>1178.1900157203572</v>
      </c>
      <c r="D39" s="22">
        <v>404.8915112018344</v>
      </c>
    </row>
    <row r="40" spans="1:4" ht="13.5">
      <c r="A40" s="19" t="s">
        <v>139</v>
      </c>
      <c r="B40" s="23">
        <v>905.1924251847128</v>
      </c>
      <c r="C40" s="23">
        <v>577.5670274645289</v>
      </c>
      <c r="D40" s="23">
        <v>327.62539772018386</v>
      </c>
    </row>
    <row r="41" spans="1:4" ht="13.5">
      <c r="A41" s="19" t="s">
        <v>118</v>
      </c>
      <c r="B41" s="23">
        <v>677.8891017374789</v>
      </c>
      <c r="C41" s="23">
        <v>600.6229882558282</v>
      </c>
      <c r="D41" s="23">
        <v>77.26611348165068</v>
      </c>
    </row>
    <row r="42" spans="1:4" ht="13.5">
      <c r="A42" s="17" t="s">
        <v>74</v>
      </c>
      <c r="B42" s="22">
        <v>3417.4240968746885</v>
      </c>
      <c r="C42" s="22">
        <v>3427.115262556007</v>
      </c>
      <c r="D42" s="22">
        <v>-9.69116568131858</v>
      </c>
    </row>
    <row r="43" spans="1:4" ht="13.5">
      <c r="A43" s="17"/>
      <c r="B43" s="25"/>
      <c r="C43" s="25"/>
      <c r="D43" s="18"/>
    </row>
    <row r="44" spans="1:4" ht="13.5">
      <c r="A44" s="26" t="s">
        <v>17</v>
      </c>
      <c r="B44" s="27">
        <v>129502.66396004891</v>
      </c>
      <c r="C44" s="27">
        <v>122518.35473004995</v>
      </c>
      <c r="D44" s="27">
        <v>6984.309229998966</v>
      </c>
    </row>
    <row r="45" spans="1:4" ht="13.5">
      <c r="A45" s="28"/>
      <c r="B45" s="29"/>
      <c r="C45" s="29"/>
      <c r="D45" s="29"/>
    </row>
    <row r="46" spans="1:4" ht="15">
      <c r="A46" s="30" t="s">
        <v>95</v>
      </c>
      <c r="B46" s="10" t="str">
        <f>+B11</f>
        <v>Junio</v>
      </c>
      <c r="C46" s="10" t="s">
        <v>15</v>
      </c>
      <c r="D46" s="10" t="s">
        <v>16</v>
      </c>
    </row>
    <row r="47" spans="1:4" ht="13.5">
      <c r="A47" s="14"/>
      <c r="B47" s="12">
        <f>+B12</f>
        <v>2021</v>
      </c>
      <c r="C47" s="12">
        <f>+C12</f>
        <v>2020</v>
      </c>
      <c r="D47" s="13"/>
    </row>
    <row r="48" spans="1:4" ht="13.5">
      <c r="A48" s="16" t="s">
        <v>63</v>
      </c>
      <c r="B48" s="101">
        <v>51251.32488940364</v>
      </c>
      <c r="C48" s="101">
        <v>47218.9341252179</v>
      </c>
      <c r="D48" s="101">
        <v>4032.3907641857368</v>
      </c>
    </row>
    <row r="49" spans="1:4" ht="13.5">
      <c r="A49" s="17" t="s">
        <v>64</v>
      </c>
      <c r="B49" s="103">
        <v>36625.24025781751</v>
      </c>
      <c r="C49" s="103">
        <v>35412.81238576713</v>
      </c>
      <c r="D49" s="103">
        <v>1212.427872050379</v>
      </c>
    </row>
    <row r="50" spans="1:4" ht="13.5">
      <c r="A50" s="19" t="s">
        <v>140</v>
      </c>
      <c r="B50" s="104">
        <v>4813.617</v>
      </c>
      <c r="C50" s="104">
        <v>4762.54575</v>
      </c>
      <c r="D50" s="104">
        <v>51.071249999999964</v>
      </c>
    </row>
    <row r="51" spans="1:4" ht="13.5">
      <c r="A51" s="19" t="s">
        <v>141</v>
      </c>
      <c r="B51" s="104">
        <v>-36.6646761184973</v>
      </c>
      <c r="C51" s="104">
        <v>-242.02686700700892</v>
      </c>
      <c r="D51" s="104">
        <v>205.36219088851163</v>
      </c>
    </row>
    <row r="52" spans="1:4" ht="13.5">
      <c r="A52" s="19" t="s">
        <v>142</v>
      </c>
      <c r="B52" s="104">
        <v>37523.605963423804</v>
      </c>
      <c r="C52" s="104">
        <v>34421.34646103809</v>
      </c>
      <c r="D52" s="104">
        <v>3102.259502385714</v>
      </c>
    </row>
    <row r="53" spans="1:4" ht="13.5">
      <c r="A53" s="19" t="s">
        <v>143</v>
      </c>
      <c r="B53" s="104">
        <v>-2835.8680413572</v>
      </c>
      <c r="C53" s="104">
        <v>-1985.3932276872001</v>
      </c>
      <c r="D53" s="104">
        <v>-850.47481367</v>
      </c>
    </row>
    <row r="54" spans="1:4" ht="13.5">
      <c r="A54" s="19" t="s">
        <v>144</v>
      </c>
      <c r="B54" s="104">
        <v>-4370.7813218626825</v>
      </c>
      <c r="C54" s="104">
        <v>-5154.36648871324</v>
      </c>
      <c r="D54" s="104">
        <v>783.5851668505575</v>
      </c>
    </row>
    <row r="55" spans="1:4" ht="13.5">
      <c r="A55" s="19" t="s">
        <v>145</v>
      </c>
      <c r="B55" s="104">
        <v>1531.33133373209</v>
      </c>
      <c r="C55" s="104">
        <v>3610.70675813649</v>
      </c>
      <c r="D55" s="104">
        <v>-2079.3754244044003</v>
      </c>
    </row>
    <row r="56" spans="1:6" s="31" customFormat="1" ht="13.5">
      <c r="A56" s="17" t="s">
        <v>123</v>
      </c>
      <c r="B56" s="103">
        <v>7126.084631586127</v>
      </c>
      <c r="C56" s="103">
        <v>6306.1217394507685</v>
      </c>
      <c r="D56" s="103">
        <v>819.9628921353587</v>
      </c>
      <c r="E56" s="3"/>
      <c r="F56" s="3"/>
    </row>
    <row r="57" spans="1:4" ht="13.5">
      <c r="A57" s="17" t="s">
        <v>146</v>
      </c>
      <c r="B57" s="103">
        <v>7500</v>
      </c>
      <c r="C57" s="103">
        <v>5500</v>
      </c>
      <c r="D57" s="103">
        <v>2000</v>
      </c>
    </row>
    <row r="58" spans="1:4" ht="13.5">
      <c r="A58" s="14"/>
      <c r="B58" s="20"/>
      <c r="C58" s="20"/>
      <c r="D58" s="20"/>
    </row>
    <row r="59" spans="1:6" s="31" customFormat="1" ht="13.5">
      <c r="A59" s="16" t="s">
        <v>65</v>
      </c>
      <c r="B59" s="21">
        <v>59412.73929894233</v>
      </c>
      <c r="C59" s="21">
        <v>57369.091207024</v>
      </c>
      <c r="D59" s="21">
        <v>2043.6480919183305</v>
      </c>
      <c r="E59" s="3"/>
      <c r="F59" s="3"/>
    </row>
    <row r="60" spans="1:4" ht="13.5">
      <c r="A60" s="17" t="s">
        <v>147</v>
      </c>
      <c r="B60" s="18">
        <v>1214.629061158472</v>
      </c>
      <c r="C60" s="18">
        <v>1240.3245317534</v>
      </c>
      <c r="D60" s="18">
        <v>-25.695470594927883</v>
      </c>
    </row>
    <row r="61" spans="1:4" ht="13.5">
      <c r="A61" s="17" t="s">
        <v>114</v>
      </c>
      <c r="B61" s="18">
        <v>5109.67453620961</v>
      </c>
      <c r="C61" s="18">
        <v>5043.105765054359</v>
      </c>
      <c r="D61" s="18">
        <v>66.56877115525094</v>
      </c>
    </row>
    <row r="62" spans="1:4" ht="13.5">
      <c r="A62" s="17" t="s">
        <v>148</v>
      </c>
      <c r="B62" s="18">
        <v>6082.323455564208</v>
      </c>
      <c r="C62" s="18">
        <v>5835.992501140987</v>
      </c>
      <c r="D62" s="18">
        <v>246.33095442322156</v>
      </c>
    </row>
    <row r="63" spans="1:6" s="31" customFormat="1" ht="13.5">
      <c r="A63" s="19" t="s">
        <v>149</v>
      </c>
      <c r="B63" s="20">
        <v>2293.028266336613</v>
      </c>
      <c r="C63" s="20">
        <v>2317.8182919554947</v>
      </c>
      <c r="D63" s="20">
        <v>-24.790025618881828</v>
      </c>
      <c r="E63" s="3"/>
      <c r="F63" s="3"/>
    </row>
    <row r="64" spans="1:4" ht="13.5">
      <c r="A64" s="19" t="s">
        <v>150</v>
      </c>
      <c r="B64" s="20">
        <v>3789.295189227595</v>
      </c>
      <c r="C64" s="20">
        <v>3518.174209185492</v>
      </c>
      <c r="D64" s="20">
        <v>271.12098004210293</v>
      </c>
    </row>
    <row r="65" spans="1:4" ht="13.5">
      <c r="A65" s="17" t="s">
        <v>115</v>
      </c>
      <c r="B65" s="18">
        <v>35958.20002517149</v>
      </c>
      <c r="C65" s="18">
        <v>35096.01554862682</v>
      </c>
      <c r="D65" s="18">
        <v>862.1844765446731</v>
      </c>
    </row>
    <row r="66" spans="1:6" s="31" customFormat="1" ht="13.5">
      <c r="A66" s="19" t="s">
        <v>116</v>
      </c>
      <c r="B66" s="20">
        <v>30939.370397258335</v>
      </c>
      <c r="C66" s="20">
        <v>30334.8846257742</v>
      </c>
      <c r="D66" s="20">
        <v>604.4857714841346</v>
      </c>
      <c r="E66" s="3"/>
      <c r="F66" s="3"/>
    </row>
    <row r="67" spans="1:6" s="31" customFormat="1" ht="13.5">
      <c r="A67" s="19" t="s">
        <v>117</v>
      </c>
      <c r="B67" s="20">
        <v>309.83345566180947</v>
      </c>
      <c r="C67" s="20">
        <v>333.9733349328856</v>
      </c>
      <c r="D67" s="20">
        <v>-24.139879271076154</v>
      </c>
      <c r="E67" s="3"/>
      <c r="F67" s="3"/>
    </row>
    <row r="68" spans="1:6" s="31" customFormat="1" ht="13.5">
      <c r="A68" s="19" t="s">
        <v>118</v>
      </c>
      <c r="B68" s="20">
        <v>839.8671118630122</v>
      </c>
      <c r="C68" s="20">
        <v>990.7880793874319</v>
      </c>
      <c r="D68" s="20">
        <v>-150.92096752441978</v>
      </c>
      <c r="E68" s="3"/>
      <c r="F68" s="3"/>
    </row>
    <row r="69" spans="1:6" s="31" customFormat="1" ht="13.5">
      <c r="A69" s="19" t="s">
        <v>119</v>
      </c>
      <c r="B69" s="20">
        <v>2060.160415489978</v>
      </c>
      <c r="C69" s="20">
        <v>1926.829687565287</v>
      </c>
      <c r="D69" s="20">
        <v>133.3307279246908</v>
      </c>
      <c r="E69" s="3"/>
      <c r="F69" s="3"/>
    </row>
    <row r="70" spans="1:6" s="31" customFormat="1" ht="13.5">
      <c r="A70" s="19" t="s">
        <v>120</v>
      </c>
      <c r="B70" s="20">
        <v>1808.968644898359</v>
      </c>
      <c r="C70" s="20">
        <v>1509.5398209670166</v>
      </c>
      <c r="D70" s="20">
        <v>299.4288239313423</v>
      </c>
      <c r="E70" s="3"/>
      <c r="F70" s="3"/>
    </row>
    <row r="71" spans="1:6" s="31" customFormat="1" ht="13.5">
      <c r="A71" s="17" t="s">
        <v>97</v>
      </c>
      <c r="B71" s="18">
        <v>320.67328797793004</v>
      </c>
      <c r="C71" s="18">
        <v>261.5576704553245</v>
      </c>
      <c r="D71" s="18">
        <v>59.11561752260553</v>
      </c>
      <c r="E71" s="3"/>
      <c r="F71" s="3"/>
    </row>
    <row r="72" spans="1:6" s="31" customFormat="1" ht="13.5">
      <c r="A72" s="17" t="s">
        <v>68</v>
      </c>
      <c r="B72" s="18">
        <v>289.425534959307</v>
      </c>
      <c r="C72" s="18">
        <v>285.19585661781105</v>
      </c>
      <c r="D72" s="18">
        <v>4.229678341495969</v>
      </c>
      <c r="E72" s="3"/>
      <c r="F72" s="3"/>
    </row>
    <row r="73" spans="1:6" s="31" customFormat="1" ht="13.5">
      <c r="A73" s="17" t="s">
        <v>66</v>
      </c>
      <c r="B73" s="18">
        <v>10437.813397901307</v>
      </c>
      <c r="C73" s="18">
        <v>9606.899333375295</v>
      </c>
      <c r="D73" s="18">
        <v>830.9140645260122</v>
      </c>
      <c r="E73" s="3"/>
      <c r="F73" s="3"/>
    </row>
    <row r="74" spans="1:4" ht="13.5">
      <c r="A74" s="17"/>
      <c r="B74" s="18"/>
      <c r="C74" s="18"/>
      <c r="D74" s="18"/>
    </row>
    <row r="75" spans="1:4" ht="13.5">
      <c r="A75" s="16" t="s">
        <v>67</v>
      </c>
      <c r="B75" s="21">
        <v>18838.599767254138</v>
      </c>
      <c r="C75" s="21">
        <v>17930.3293865279</v>
      </c>
      <c r="D75" s="21">
        <v>908.2703807262369</v>
      </c>
    </row>
    <row r="76" spans="1:4" ht="13.5">
      <c r="A76" s="17" t="s">
        <v>151</v>
      </c>
      <c r="B76" s="18">
        <v>704.6269506161344</v>
      </c>
      <c r="C76" s="18">
        <v>579.478330128815</v>
      </c>
      <c r="D76" s="18">
        <v>125.14862048731948</v>
      </c>
    </row>
    <row r="77" spans="1:4" ht="13.5">
      <c r="A77" s="19" t="s">
        <v>152</v>
      </c>
      <c r="B77" s="20">
        <v>16.895567978024104</v>
      </c>
      <c r="C77" s="20">
        <v>22.607220851696397</v>
      </c>
      <c r="D77" s="20">
        <v>-5.711652873672293</v>
      </c>
    </row>
    <row r="78" spans="1:6" s="31" customFormat="1" ht="13.5">
      <c r="A78" s="19" t="s">
        <v>150</v>
      </c>
      <c r="B78" s="20">
        <v>687.7313826381103</v>
      </c>
      <c r="C78" s="20">
        <v>556.8711092771185</v>
      </c>
      <c r="D78" s="20">
        <v>130.86027336099175</v>
      </c>
      <c r="E78" s="3"/>
      <c r="F78" s="3"/>
    </row>
    <row r="79" spans="1:4" ht="13.5">
      <c r="A79" s="17" t="s">
        <v>121</v>
      </c>
      <c r="B79" s="18">
        <v>15358.702871376176</v>
      </c>
      <c r="C79" s="18">
        <v>15468.616130458613</v>
      </c>
      <c r="D79" s="18">
        <v>-109.91325908243789</v>
      </c>
    </row>
    <row r="80" spans="1:4" ht="13.5">
      <c r="A80" s="19" t="s">
        <v>116</v>
      </c>
      <c r="B80" s="20">
        <v>7489.500845203543</v>
      </c>
      <c r="C80" s="20">
        <v>7703.077295965791</v>
      </c>
      <c r="D80" s="20">
        <v>-213.576450762248</v>
      </c>
    </row>
    <row r="81" spans="1:6" s="31" customFormat="1" ht="14.25" customHeight="1">
      <c r="A81" s="19" t="s">
        <v>117</v>
      </c>
      <c r="B81" s="20">
        <v>47.3032733239707</v>
      </c>
      <c r="C81" s="20">
        <v>56.557748144220696</v>
      </c>
      <c r="D81" s="20">
        <v>-9.254474820249996</v>
      </c>
      <c r="E81" s="3"/>
      <c r="F81" s="3"/>
    </row>
    <row r="82" spans="1:4" ht="13.5">
      <c r="A82" s="19" t="s">
        <v>118</v>
      </c>
      <c r="B82" s="20">
        <v>581.9882712258018</v>
      </c>
      <c r="C82" s="20">
        <v>296.57319880547624</v>
      </c>
      <c r="D82" s="20">
        <v>285.41507242032554</v>
      </c>
    </row>
    <row r="83" spans="1:4" ht="13.5">
      <c r="A83" s="19" t="s">
        <v>119</v>
      </c>
      <c r="B83" s="20">
        <v>137.1512420304535</v>
      </c>
      <c r="C83" s="20">
        <v>130.964073100093</v>
      </c>
      <c r="D83" s="20">
        <v>6.187168930360485</v>
      </c>
    </row>
    <row r="84" spans="1:4" ht="13.5">
      <c r="A84" s="19" t="s">
        <v>153</v>
      </c>
      <c r="B84" s="20">
        <v>5278.114103815828</v>
      </c>
      <c r="C84" s="20">
        <v>5137.074374672801</v>
      </c>
      <c r="D84" s="20">
        <v>141.0397291430263</v>
      </c>
    </row>
    <row r="85" spans="1:4" ht="13.5">
      <c r="A85" s="19" t="s">
        <v>154</v>
      </c>
      <c r="B85" s="20">
        <v>1824.6451357765798</v>
      </c>
      <c r="C85" s="20">
        <v>2144.369439770232</v>
      </c>
      <c r="D85" s="20">
        <v>-319.72430399365226</v>
      </c>
    </row>
    <row r="86" spans="1:4" ht="13.5">
      <c r="A86" s="17" t="s">
        <v>69</v>
      </c>
      <c r="B86" s="18">
        <v>2775.269945261828</v>
      </c>
      <c r="C86" s="18">
        <v>1882.2349259404712</v>
      </c>
      <c r="D86" s="18">
        <v>893.0350193213569</v>
      </c>
    </row>
    <row r="87" spans="1:4" ht="13.5">
      <c r="A87" s="19" t="s">
        <v>155</v>
      </c>
      <c r="B87" s="20">
        <v>580.852055468168</v>
      </c>
      <c r="C87" s="20">
        <v>178.04229931242003</v>
      </c>
      <c r="D87" s="20">
        <v>402.809756155748</v>
      </c>
    </row>
    <row r="88" spans="1:4" ht="13.5">
      <c r="A88" s="19" t="s">
        <v>156</v>
      </c>
      <c r="B88" s="20">
        <v>1619.0779736002855</v>
      </c>
      <c r="C88" s="20">
        <v>1226.0618864010883</v>
      </c>
      <c r="D88" s="20">
        <v>393.0160871991973</v>
      </c>
    </row>
    <row r="89" spans="1:4" ht="13.5">
      <c r="A89" s="19" t="s">
        <v>157</v>
      </c>
      <c r="B89" s="20">
        <v>575.3399161933743</v>
      </c>
      <c r="C89" s="20">
        <v>478.1307402269629</v>
      </c>
      <c r="D89" s="20">
        <v>97.20917596641135</v>
      </c>
    </row>
    <row r="90" spans="1:4" ht="13.5">
      <c r="A90" s="19"/>
      <c r="B90" s="18"/>
      <c r="C90" s="18"/>
      <c r="D90" s="18"/>
    </row>
    <row r="91" spans="1:4" ht="13.5">
      <c r="A91" s="26" t="s">
        <v>75</v>
      </c>
      <c r="B91" s="32">
        <v>129502.6639556001</v>
      </c>
      <c r="C91" s="32">
        <v>122518.3547187698</v>
      </c>
      <c r="D91" s="32">
        <v>6984.309236830304</v>
      </c>
    </row>
    <row r="92" spans="1:3" ht="13.5">
      <c r="A92" s="19"/>
      <c r="B92" s="33"/>
      <c r="C92" s="33"/>
    </row>
    <row r="93" ht="13.5">
      <c r="A93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Footer>&amp;C&amp;1#&amp;"Calibri"&amp;12&amp;K008000Internal Use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32"/>
  <sheetViews>
    <sheetView showGridLines="0" zoomScale="90" zoomScaleNormal="90" zoomScalePageLayoutView="0" workbookViewId="0" topLeftCell="A1">
      <selection activeCell="A3" sqref="A3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42</v>
      </c>
      <c r="B5" s="1"/>
      <c r="C5" s="1"/>
      <c r="D5" s="2"/>
    </row>
    <row r="6" spans="1:4" ht="18">
      <c r="A6" s="4">
        <f>+Balance!A6</f>
        <v>44377</v>
      </c>
      <c r="B6" s="1"/>
      <c r="C6" s="1"/>
      <c r="D6" s="2"/>
    </row>
    <row r="7" spans="1:4" ht="18">
      <c r="A7" s="35" t="s">
        <v>77</v>
      </c>
      <c r="B7" s="1"/>
      <c r="C7" s="1"/>
      <c r="D7" s="2"/>
    </row>
    <row r="8" spans="1:4" ht="13.5">
      <c r="A8" s="36"/>
      <c r="B8" s="36"/>
      <c r="C8" s="37"/>
      <c r="D8" s="36"/>
    </row>
    <row r="9" spans="1:4" ht="13.5">
      <c r="A9" s="36"/>
      <c r="B9" s="36"/>
      <c r="C9" s="38"/>
      <c r="D9" s="39" t="s">
        <v>80</v>
      </c>
    </row>
    <row r="10" spans="1:4" ht="31.5" customHeight="1">
      <c r="A10" s="40"/>
      <c r="B10" s="41" t="s">
        <v>158</v>
      </c>
      <c r="C10" s="41" t="s">
        <v>159</v>
      </c>
      <c r="D10" s="41" t="s">
        <v>0</v>
      </c>
    </row>
    <row r="11" spans="1:4" ht="13.5">
      <c r="A11" s="42" t="s">
        <v>1</v>
      </c>
      <c r="B11" s="43">
        <v>18752.16072630536</v>
      </c>
      <c r="C11" s="43">
        <v>16467.369777470547</v>
      </c>
      <c r="D11" s="43">
        <v>13.874656242678757</v>
      </c>
    </row>
    <row r="12" spans="1:4" ht="13.5">
      <c r="A12" s="44" t="s">
        <v>2</v>
      </c>
      <c r="B12" s="45">
        <v>-10246.170490567627</v>
      </c>
      <c r="C12" s="45">
        <v>-8417.076985664975</v>
      </c>
      <c r="D12" s="45">
        <v>21.73074462806696</v>
      </c>
    </row>
    <row r="13" spans="1:5" ht="13.5">
      <c r="A13" s="46" t="s">
        <v>3</v>
      </c>
      <c r="B13" s="47">
        <v>8505.990235737732</v>
      </c>
      <c r="C13" s="47">
        <v>8050.292791805572</v>
      </c>
      <c r="D13" s="51">
        <v>5.660631926282441</v>
      </c>
      <c r="E13" s="130"/>
    </row>
    <row r="14" spans="1:5" ht="13.5">
      <c r="A14" s="42" t="s">
        <v>4</v>
      </c>
      <c r="B14" s="43">
        <v>-2119.700708278835</v>
      </c>
      <c r="C14" s="43">
        <v>-2053.767599468573</v>
      </c>
      <c r="D14" s="43">
        <v>3.2103490593250594</v>
      </c>
      <c r="E14" s="130"/>
    </row>
    <row r="15" spans="1:5" ht="13.5">
      <c r="A15" s="48" t="s">
        <v>5</v>
      </c>
      <c r="B15" s="49">
        <v>-1449.0657782631042</v>
      </c>
      <c r="C15" s="49">
        <v>-1418.0270976722645</v>
      </c>
      <c r="D15" s="49">
        <v>2.1888637136617954</v>
      </c>
      <c r="E15" s="130"/>
    </row>
    <row r="16" spans="1:5" ht="13.5">
      <c r="A16" s="48" t="s">
        <v>6</v>
      </c>
      <c r="B16" s="50">
        <v>340.17548169128634</v>
      </c>
      <c r="C16" s="50">
        <v>346.53133887350776</v>
      </c>
      <c r="D16" s="50">
        <v>-1.8341363303194542</v>
      </c>
      <c r="E16" s="130"/>
    </row>
    <row r="17" spans="1:5" ht="13.5">
      <c r="A17" s="48" t="s">
        <v>7</v>
      </c>
      <c r="B17" s="49">
        <v>-1411.830771742609</v>
      </c>
      <c r="C17" s="49">
        <v>-1363.9291589738311</v>
      </c>
      <c r="D17" s="49">
        <v>3.5120308451222764</v>
      </c>
      <c r="E17" s="130"/>
    </row>
    <row r="18" spans="1:5" ht="13.5">
      <c r="A18" s="48" t="s">
        <v>126</v>
      </c>
      <c r="B18" s="50">
        <v>401.02036003559175</v>
      </c>
      <c r="C18" s="50">
        <v>381.65731830401484</v>
      </c>
      <c r="D18" s="49">
        <v>5.073410308918272</v>
      </c>
      <c r="E18" s="130"/>
    </row>
    <row r="19" spans="1:4" ht="13.5">
      <c r="A19" s="42" t="s">
        <v>8</v>
      </c>
      <c r="B19" s="43">
        <v>-942.6719620926577</v>
      </c>
      <c r="C19" s="43">
        <v>-1057.6792963341181</v>
      </c>
      <c r="D19" s="43">
        <v>-10.873554454556505</v>
      </c>
    </row>
    <row r="20" spans="1:5" ht="13.5">
      <c r="A20" s="46" t="s">
        <v>9</v>
      </c>
      <c r="B20" s="51">
        <v>5443.617565366239</v>
      </c>
      <c r="C20" s="51">
        <v>4938.845896002882</v>
      </c>
      <c r="D20" s="51">
        <v>10.220437729629921</v>
      </c>
      <c r="E20" s="130"/>
    </row>
    <row r="21" spans="1:5" ht="13.5">
      <c r="A21" s="44" t="s">
        <v>10</v>
      </c>
      <c r="B21" s="45">
        <v>-2202.100253922423</v>
      </c>
      <c r="C21" s="45">
        <v>-2243.409817449793</v>
      </c>
      <c r="D21" s="45">
        <v>-1.8413739302580545</v>
      </c>
      <c r="E21" s="130"/>
    </row>
    <row r="22" spans="1:5" ht="13.5">
      <c r="A22" s="46" t="s">
        <v>87</v>
      </c>
      <c r="B22" s="51">
        <v>3241.5173114438167</v>
      </c>
      <c r="C22" s="51">
        <v>2695.436078553089</v>
      </c>
      <c r="D22" s="51">
        <v>20.259476276798384</v>
      </c>
      <c r="E22" s="130"/>
    </row>
    <row r="23" spans="1:5" ht="13.5">
      <c r="A23" s="42" t="s">
        <v>71</v>
      </c>
      <c r="B23" s="43">
        <v>-1047.5730973875084</v>
      </c>
      <c r="C23" s="43">
        <v>-1076.9076326442769</v>
      </c>
      <c r="D23" s="43">
        <v>-2.7239601956148696</v>
      </c>
      <c r="E23" s="130"/>
    </row>
    <row r="24" spans="1:5" ht="13.5">
      <c r="A24" s="42" t="s">
        <v>72</v>
      </c>
      <c r="B24" s="43">
        <v>575.9179829312818</v>
      </c>
      <c r="C24" s="43">
        <v>676.6924659838237</v>
      </c>
      <c r="D24" s="43">
        <v>-14.892212950240072</v>
      </c>
      <c r="E24" s="130"/>
    </row>
    <row r="25" spans="1:5" ht="13.5">
      <c r="A25" s="42" t="s">
        <v>11</v>
      </c>
      <c r="B25" s="43">
        <v>-471.65511445622656</v>
      </c>
      <c r="C25" s="43">
        <v>-400.2151666604532</v>
      </c>
      <c r="D25" s="43">
        <v>17.85038492966055</v>
      </c>
      <c r="E25" s="130"/>
    </row>
    <row r="26" spans="1:5" ht="13.5">
      <c r="A26" s="42" t="s">
        <v>73</v>
      </c>
      <c r="B26" s="43">
        <v>-1.8639143391656994</v>
      </c>
      <c r="C26" s="43">
        <v>475.85304007443034</v>
      </c>
      <c r="D26" s="43">
        <v>-100.39169957575014</v>
      </c>
      <c r="E26" s="130"/>
    </row>
    <row r="27" spans="1:5" ht="13.5">
      <c r="A27" s="46" t="s">
        <v>88</v>
      </c>
      <c r="B27" s="51">
        <v>2767.9982826484247</v>
      </c>
      <c r="C27" s="51">
        <v>2771.073951967066</v>
      </c>
      <c r="D27" s="131">
        <v>-0.11099196094922034</v>
      </c>
      <c r="E27" s="130"/>
    </row>
    <row r="28" spans="1:5" ht="13.5">
      <c r="A28" s="44" t="s">
        <v>12</v>
      </c>
      <c r="B28" s="45">
        <v>-1014.5629548303369</v>
      </c>
      <c r="C28" s="45">
        <v>-780.372278396975</v>
      </c>
      <c r="D28" s="43">
        <v>30.010122465450927</v>
      </c>
      <c r="E28" s="130"/>
    </row>
    <row r="29" spans="1:5" ht="13.5">
      <c r="A29" s="44" t="s">
        <v>94</v>
      </c>
      <c r="B29" s="45">
        <v>-222.10399408599872</v>
      </c>
      <c r="C29" s="45">
        <v>-114.31949314413241</v>
      </c>
      <c r="D29" s="43">
        <v>94.28357139930031</v>
      </c>
      <c r="E29" s="130"/>
    </row>
    <row r="30" spans="1:5" ht="13.5">
      <c r="A30" s="46" t="s">
        <v>13</v>
      </c>
      <c r="B30" s="51">
        <v>1531.3313337320892</v>
      </c>
      <c r="C30" s="51">
        <v>1876.3821804259585</v>
      </c>
      <c r="D30" s="51">
        <v>-18.389156020205817</v>
      </c>
      <c r="E30" s="130"/>
    </row>
    <row r="31" ht="12" customHeight="1"/>
    <row r="32" ht="13.5">
      <c r="A32" s="96" t="s">
        <v>124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headerFooter>
    <oddFooter>&amp;C&amp;1#&amp;"Calibri"&amp;12&amp;K008000Internal Use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51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4" width="14.140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5:6" ht="18.75" customHeight="1">
      <c r="E4" s="52"/>
      <c r="F4" s="2"/>
    </row>
    <row r="5" spans="3:6" ht="18.75" customHeight="1">
      <c r="C5" s="97" t="s">
        <v>93</v>
      </c>
      <c r="D5" s="97"/>
      <c r="E5" s="52"/>
      <c r="F5" s="2"/>
    </row>
    <row r="6" spans="1:6" ht="18">
      <c r="A6" s="57" t="s">
        <v>50</v>
      </c>
      <c r="C6" s="54">
        <f>+Balance!A6</f>
        <v>44377</v>
      </c>
      <c r="D6" s="54"/>
      <c r="E6" s="53"/>
      <c r="F6" s="2"/>
    </row>
    <row r="7" spans="2:6" ht="18">
      <c r="B7" s="52"/>
      <c r="C7" s="53" t="s">
        <v>40</v>
      </c>
      <c r="D7" s="53"/>
      <c r="E7" s="52"/>
      <c r="F7" s="2"/>
    </row>
    <row r="8" spans="1:6" ht="18">
      <c r="A8" s="73"/>
      <c r="B8" s="74"/>
      <c r="C8" s="74"/>
      <c r="D8" s="74"/>
      <c r="E8" s="74"/>
      <c r="F8" s="2"/>
    </row>
    <row r="9" spans="1:6" ht="13.5">
      <c r="A9" s="75"/>
      <c r="B9" s="76"/>
      <c r="C9" s="76"/>
      <c r="D9" s="76"/>
      <c r="E9" s="76"/>
      <c r="F9" s="39" t="s">
        <v>80</v>
      </c>
    </row>
    <row r="10" spans="1:6" ht="33.75" customHeight="1">
      <c r="A10" s="77" t="str">
        <f>+PyG!B10</f>
        <v>Junio 
2021</v>
      </c>
      <c r="B10" s="78" t="s">
        <v>83</v>
      </c>
      <c r="C10" s="79" t="s">
        <v>44</v>
      </c>
      <c r="D10" s="79" t="s">
        <v>85</v>
      </c>
      <c r="E10" s="79" t="s">
        <v>45</v>
      </c>
      <c r="F10" s="79" t="s">
        <v>46</v>
      </c>
    </row>
    <row r="11" spans="1:6" ht="13.5">
      <c r="A11" s="80" t="s">
        <v>89</v>
      </c>
      <c r="B11" s="45">
        <v>6845.750206805402</v>
      </c>
      <c r="C11" s="45">
        <v>2634.127794754156</v>
      </c>
      <c r="D11" s="45">
        <v>10807.637162142957</v>
      </c>
      <c r="E11" s="49">
        <v>130.3350997204871</v>
      </c>
      <c r="F11" s="49">
        <v>-1665.6895371176377</v>
      </c>
    </row>
    <row r="12" spans="1:6" ht="13.5">
      <c r="A12" s="80" t="s">
        <v>18</v>
      </c>
      <c r="B12" s="45">
        <v>-2788.656993342879</v>
      </c>
      <c r="C12" s="45">
        <v>-228.14227522538891</v>
      </c>
      <c r="D12" s="45">
        <v>-8785.395008751699</v>
      </c>
      <c r="E12" s="49">
        <v>-88.2953143660836</v>
      </c>
      <c r="F12" s="49">
        <v>1644.3191011184267</v>
      </c>
    </row>
    <row r="13" spans="1:8" ht="13.5">
      <c r="A13" s="81" t="s">
        <v>3</v>
      </c>
      <c r="B13" s="47">
        <v>4057.093213462523</v>
      </c>
      <c r="C13" s="47">
        <v>2405.9855195287673</v>
      </c>
      <c r="D13" s="47">
        <v>2022.2421533912584</v>
      </c>
      <c r="E13" s="47">
        <v>42.039785354403506</v>
      </c>
      <c r="F13" s="51">
        <v>-21.37043599921094</v>
      </c>
      <c r="H13" s="94"/>
    </row>
    <row r="14" spans="1:8" ht="13.5">
      <c r="A14" s="80" t="s">
        <v>19</v>
      </c>
      <c r="B14" s="49">
        <v>-1052.7251486887828</v>
      </c>
      <c r="C14" s="49">
        <v>-336.80873965341124</v>
      </c>
      <c r="D14" s="49">
        <v>-773.0568995786132</v>
      </c>
      <c r="E14" s="49">
        <v>-8.1512510475881</v>
      </c>
      <c r="F14" s="49">
        <v>51.04133068956097</v>
      </c>
      <c r="H14" s="94"/>
    </row>
    <row r="15" spans="1:8" ht="13.5">
      <c r="A15" s="82" t="s">
        <v>5</v>
      </c>
      <c r="B15" s="49">
        <v>-797.616293152392</v>
      </c>
      <c r="C15" s="49">
        <v>-220.1188918650336</v>
      </c>
      <c r="D15" s="49">
        <v>-232.90715890016202</v>
      </c>
      <c r="E15" s="70">
        <v>-5.8496134386406</v>
      </c>
      <c r="F15" s="70">
        <v>-192.573820906876</v>
      </c>
      <c r="H15" s="94"/>
    </row>
    <row r="16" spans="1:8" ht="13.5">
      <c r="A16" s="82" t="s">
        <v>6</v>
      </c>
      <c r="B16" s="49">
        <v>258.0123766108536</v>
      </c>
      <c r="C16" s="49">
        <v>55.7466474849001</v>
      </c>
      <c r="D16" s="49">
        <v>23.3848225787193</v>
      </c>
      <c r="E16" s="70">
        <v>0</v>
      </c>
      <c r="F16" s="70">
        <v>3.0316350168132686</v>
      </c>
      <c r="H16" s="94"/>
    </row>
    <row r="17" spans="1:8" ht="13.5">
      <c r="A17" s="82" t="s">
        <v>20</v>
      </c>
      <c r="B17" s="49">
        <v>-737.0835835643137</v>
      </c>
      <c r="C17" s="49">
        <v>-310.36021783453623</v>
      </c>
      <c r="D17" s="49">
        <v>-631.1381225996965</v>
      </c>
      <c r="E17" s="70">
        <v>-2.3498459076513005</v>
      </c>
      <c r="F17" s="70">
        <v>269.1009981635898</v>
      </c>
      <c r="H17" s="94"/>
    </row>
    <row r="18" spans="1:8" ht="13.5">
      <c r="A18" s="69" t="s">
        <v>126</v>
      </c>
      <c r="B18" s="49">
        <v>223.9623514170693</v>
      </c>
      <c r="C18" s="49">
        <v>137.9237225612585</v>
      </c>
      <c r="D18" s="49">
        <v>67.6035593425263</v>
      </c>
      <c r="E18" s="70">
        <v>0.048208298703799994</v>
      </c>
      <c r="F18" s="70">
        <v>-28.517481583966116</v>
      </c>
      <c r="H18" s="94"/>
    </row>
    <row r="19" spans="1:8" ht="13.5">
      <c r="A19" s="80" t="s">
        <v>8</v>
      </c>
      <c r="B19" s="49">
        <v>-436.5160106337529</v>
      </c>
      <c r="C19" s="49">
        <v>-64.02643278259549</v>
      </c>
      <c r="D19" s="49">
        <v>-440.8850071873755</v>
      </c>
      <c r="E19" s="70">
        <v>-0.6897483972353</v>
      </c>
      <c r="F19" s="70">
        <v>-0.5547630916984717</v>
      </c>
      <c r="H19" s="94"/>
    </row>
    <row r="20" spans="1:8" ht="13.5">
      <c r="A20" s="81" t="s">
        <v>9</v>
      </c>
      <c r="B20" s="51">
        <v>2567.8520541399866</v>
      </c>
      <c r="C20" s="51">
        <v>2005.1503470927607</v>
      </c>
      <c r="D20" s="51">
        <v>808.3002466252697</v>
      </c>
      <c r="E20" s="51">
        <v>33.1987859095801</v>
      </c>
      <c r="F20" s="51">
        <v>29.11613159865156</v>
      </c>
      <c r="H20" s="94"/>
    </row>
    <row r="21" spans="1:8" ht="13.5">
      <c r="A21" s="80" t="s">
        <v>21</v>
      </c>
      <c r="B21" s="49">
        <v>-956.1722966720937</v>
      </c>
      <c r="C21" s="49">
        <v>-687.2750506633532</v>
      </c>
      <c r="D21" s="49">
        <v>-494.51705686254115</v>
      </c>
      <c r="E21" s="49">
        <v>-5.125891930855101</v>
      </c>
      <c r="F21" s="49">
        <v>-59.009957793579886</v>
      </c>
      <c r="H21" s="94"/>
    </row>
    <row r="22" spans="1:8" ht="13.5">
      <c r="A22" s="81" t="s">
        <v>22</v>
      </c>
      <c r="B22" s="51">
        <v>1611.679757467893</v>
      </c>
      <c r="C22" s="51">
        <v>1317.8752964294076</v>
      </c>
      <c r="D22" s="51">
        <v>313.78318976272857</v>
      </c>
      <c r="E22" s="51">
        <v>28.072893978725002</v>
      </c>
      <c r="F22" s="51">
        <v>-29.893826194928327</v>
      </c>
      <c r="H22" s="94"/>
    </row>
    <row r="23" spans="1:8" ht="13.5">
      <c r="A23" s="80" t="s">
        <v>23</v>
      </c>
      <c r="B23" s="49">
        <v>-260.11291002213113</v>
      </c>
      <c r="C23" s="49">
        <v>-42.94800527361919</v>
      </c>
      <c r="D23" s="49">
        <v>-49.7151503313488</v>
      </c>
      <c r="E23" s="49">
        <v>33.152141504676</v>
      </c>
      <c r="F23" s="49">
        <v>-152.0311903338034</v>
      </c>
      <c r="H23" s="94"/>
    </row>
    <row r="24" spans="1:8" ht="13.5">
      <c r="A24" s="80" t="s">
        <v>24</v>
      </c>
      <c r="B24" s="49">
        <v>7.7805022302179</v>
      </c>
      <c r="C24" s="49">
        <v>-3.5058877747349997</v>
      </c>
      <c r="D24" s="49">
        <v>0.970281</v>
      </c>
      <c r="E24" s="49">
        <v>-7.0013158658072</v>
      </c>
      <c r="F24" s="49">
        <v>-0.10749392884140024</v>
      </c>
      <c r="H24" s="94"/>
    </row>
    <row r="25" spans="1:8" ht="13.5">
      <c r="A25" s="81" t="s">
        <v>90</v>
      </c>
      <c r="B25" s="51">
        <v>1359.34734967598</v>
      </c>
      <c r="C25" s="51">
        <v>1271.4214033810536</v>
      </c>
      <c r="D25" s="51">
        <v>265.0383204313798</v>
      </c>
      <c r="E25" s="51">
        <v>54.2237196175938</v>
      </c>
      <c r="F25" s="51">
        <v>-182.03251045757312</v>
      </c>
      <c r="H25" s="94"/>
    </row>
    <row r="26" spans="1:8" ht="13.5">
      <c r="A26" s="80" t="s">
        <v>25</v>
      </c>
      <c r="B26" s="49">
        <v>-796.5971236536501</v>
      </c>
      <c r="C26" s="49">
        <v>-470.7726244659382</v>
      </c>
      <c r="D26" s="49">
        <v>-76.1839184907756</v>
      </c>
      <c r="E26" s="49">
        <v>-15.0303358191394</v>
      </c>
      <c r="F26" s="49">
        <v>121.91705351316766</v>
      </c>
      <c r="H26" s="94"/>
    </row>
    <row r="27" spans="1:8" ht="13.5">
      <c r="A27" s="83" t="s">
        <v>26</v>
      </c>
      <c r="B27" s="84">
        <v>562.75022602233</v>
      </c>
      <c r="C27" s="84">
        <v>800.6487789151154</v>
      </c>
      <c r="D27" s="84">
        <v>188.8544019406042</v>
      </c>
      <c r="E27" s="84">
        <v>39.1933837984544</v>
      </c>
      <c r="F27" s="84">
        <v>-60.115456944405466</v>
      </c>
      <c r="H27" s="94"/>
    </row>
    <row r="28" ht="13.5">
      <c r="H28" s="94"/>
    </row>
    <row r="30" spans="3:4" ht="18">
      <c r="C30" s="71"/>
      <c r="D30" s="71"/>
    </row>
    <row r="31" ht="13.5">
      <c r="F31" s="39" t="s">
        <v>80</v>
      </c>
    </row>
    <row r="32" spans="1:6" s="85" customFormat="1" ht="32.25" customHeight="1">
      <c r="A32" s="77" t="str">
        <f>+PyG!C10</f>
        <v>Junio 
2020 (*)</v>
      </c>
      <c r="B32" s="78" t="s">
        <v>83</v>
      </c>
      <c r="C32" s="95" t="s">
        <v>44</v>
      </c>
      <c r="D32" s="95" t="s">
        <v>85</v>
      </c>
      <c r="E32" s="79" t="s">
        <v>45</v>
      </c>
      <c r="F32" s="79" t="s">
        <v>46</v>
      </c>
    </row>
    <row r="33" spans="1:6" s="85" customFormat="1" ht="13.5">
      <c r="A33" s="86" t="s">
        <v>27</v>
      </c>
      <c r="B33" s="49">
        <v>6357.643425679301</v>
      </c>
      <c r="C33" s="49">
        <v>2036.8981952168306</v>
      </c>
      <c r="D33" s="49">
        <v>9193.845012020272</v>
      </c>
      <c r="E33" s="49">
        <v>19.5491240690178</v>
      </c>
      <c r="F33" s="87">
        <v>-1140.565979514871</v>
      </c>
    </row>
    <row r="34" spans="1:6" s="85" customFormat="1" ht="13.5">
      <c r="A34" s="86" t="s">
        <v>18</v>
      </c>
      <c r="B34" s="49">
        <v>-2534.8867971544378</v>
      </c>
      <c r="C34" s="49">
        <v>-203.8215299323879</v>
      </c>
      <c r="D34" s="49">
        <v>-6788.074144080321</v>
      </c>
      <c r="E34" s="49">
        <v>-9.069851375681901</v>
      </c>
      <c r="F34" s="87">
        <v>1118.7753368778558</v>
      </c>
    </row>
    <row r="35" spans="1:6" s="85" customFormat="1" ht="13.5">
      <c r="A35" s="88" t="s">
        <v>3</v>
      </c>
      <c r="B35" s="51">
        <v>3822.756628524863</v>
      </c>
      <c r="C35" s="51">
        <v>1833.0766652844427</v>
      </c>
      <c r="D35" s="51">
        <v>2405.7708679399484</v>
      </c>
      <c r="E35" s="51">
        <v>10.479272693335899</v>
      </c>
      <c r="F35" s="51">
        <v>-21.790642637015253</v>
      </c>
    </row>
    <row r="36" spans="1:6" s="85" customFormat="1" ht="13.5">
      <c r="A36" s="89" t="s">
        <v>19</v>
      </c>
      <c r="B36" s="49">
        <v>-1032.4521382528549</v>
      </c>
      <c r="C36" s="49">
        <v>-381.0874226640528</v>
      </c>
      <c r="D36" s="49">
        <v>-643.267733210199</v>
      </c>
      <c r="E36" s="49">
        <v>-7.8007220294021</v>
      </c>
      <c r="F36" s="49">
        <v>10.840416687935253</v>
      </c>
    </row>
    <row r="37" spans="1:6" s="85" customFormat="1" ht="13.5">
      <c r="A37" s="90" t="s">
        <v>5</v>
      </c>
      <c r="B37" s="70">
        <v>-818.369418113828</v>
      </c>
      <c r="C37" s="70">
        <v>-207.18949953522178</v>
      </c>
      <c r="D37" s="70">
        <v>-216.42175266966564</v>
      </c>
      <c r="E37" s="70">
        <v>-6.001772076630699</v>
      </c>
      <c r="F37" s="70">
        <v>-170.04465527691855</v>
      </c>
    </row>
    <row r="38" spans="1:6" s="85" customFormat="1" ht="13.5">
      <c r="A38" s="90" t="s">
        <v>6</v>
      </c>
      <c r="B38" s="70">
        <v>277.5599786316011</v>
      </c>
      <c r="C38" s="70">
        <v>42.8732874718113</v>
      </c>
      <c r="D38" s="70">
        <v>18.1449926138593</v>
      </c>
      <c r="E38" s="70">
        <v>0</v>
      </c>
      <c r="F38" s="70">
        <v>7.953080156236085</v>
      </c>
    </row>
    <row r="39" spans="1:6" s="85" customFormat="1" ht="13.5">
      <c r="A39" s="90" t="s">
        <v>20</v>
      </c>
      <c r="B39" s="70">
        <v>-710.640901056549</v>
      </c>
      <c r="C39" s="70">
        <v>-286.6114172628819</v>
      </c>
      <c r="D39" s="70">
        <v>-544.177116100661</v>
      </c>
      <c r="E39" s="70">
        <v>-1.9365158711723005</v>
      </c>
      <c r="F39" s="70">
        <v>179.43679131743264</v>
      </c>
    </row>
    <row r="40" spans="1:6" s="85" customFormat="1" ht="13.5">
      <c r="A40" s="69" t="s">
        <v>126</v>
      </c>
      <c r="B40" s="70">
        <v>218.998202285921</v>
      </c>
      <c r="C40" s="70">
        <v>69.8402066622396</v>
      </c>
      <c r="D40" s="70">
        <v>99.18614294626829</v>
      </c>
      <c r="E40" s="70">
        <v>0.1375659184009</v>
      </c>
      <c r="F40" s="70">
        <v>-6.504799508814933</v>
      </c>
    </row>
    <row r="41" spans="1:6" s="85" customFormat="1" ht="13.5">
      <c r="A41" s="89" t="s">
        <v>28</v>
      </c>
      <c r="B41" s="70">
        <v>-469.4964803855311</v>
      </c>
      <c r="C41" s="70">
        <v>-221.64539569378502</v>
      </c>
      <c r="D41" s="70">
        <v>-395.7438507447286</v>
      </c>
      <c r="E41" s="70">
        <v>-0.9201473452933</v>
      </c>
      <c r="F41" s="49">
        <v>30.126577835220193</v>
      </c>
    </row>
    <row r="42" spans="1:6" s="85" customFormat="1" ht="13.5">
      <c r="A42" s="88" t="s">
        <v>9</v>
      </c>
      <c r="B42" s="51">
        <v>2320.8080098864766</v>
      </c>
      <c r="C42" s="51">
        <v>1230.3438469266048</v>
      </c>
      <c r="D42" s="51">
        <v>1366.759283985021</v>
      </c>
      <c r="E42" s="51">
        <v>1.758403318640499</v>
      </c>
      <c r="F42" s="51">
        <v>19.176351886140193</v>
      </c>
    </row>
    <row r="43" spans="1:6" s="85" customFormat="1" ht="13.5">
      <c r="A43" s="89" t="s">
        <v>21</v>
      </c>
      <c r="B43" s="70">
        <v>-1019.813953614077</v>
      </c>
      <c r="C43" s="70">
        <v>-659.662012866094</v>
      </c>
      <c r="D43" s="70">
        <v>-502.3965264224728</v>
      </c>
      <c r="E43" s="49">
        <v>-5.7132358771263</v>
      </c>
      <c r="F43" s="87">
        <v>-55.82408867002283</v>
      </c>
    </row>
    <row r="44" spans="1:6" s="85" customFormat="1" ht="13.5">
      <c r="A44" s="88" t="s">
        <v>22</v>
      </c>
      <c r="B44" s="51">
        <v>1300.9940562724</v>
      </c>
      <c r="C44" s="51">
        <v>570.6818340605108</v>
      </c>
      <c r="D44" s="51">
        <v>864.3627575625482</v>
      </c>
      <c r="E44" s="51">
        <v>-3.9548325584858004</v>
      </c>
      <c r="F44" s="51">
        <v>-36.647736783882635</v>
      </c>
    </row>
    <row r="45" spans="1:6" s="85" customFormat="1" ht="13.5">
      <c r="A45" s="89" t="s">
        <v>23</v>
      </c>
      <c r="B45" s="70">
        <v>-259.04664541874365</v>
      </c>
      <c r="C45" s="70">
        <v>-74.20182588594523</v>
      </c>
      <c r="D45" s="70">
        <v>-62.278331397583806</v>
      </c>
      <c r="E45" s="49">
        <v>0.2203828782838</v>
      </c>
      <c r="F45" s="87">
        <v>-4.9087468364643865</v>
      </c>
    </row>
    <row r="46" spans="1:6" s="85" customFormat="1" ht="13.5">
      <c r="A46" s="89" t="s">
        <v>24</v>
      </c>
      <c r="B46" s="70">
        <v>5.6211740445149</v>
      </c>
      <c r="C46" s="70">
        <v>-16.730599067148702</v>
      </c>
      <c r="D46" s="70">
        <v>1.975432185</v>
      </c>
      <c r="E46" s="49">
        <v>485.1153061185168</v>
      </c>
      <c r="F46" s="87">
        <v>-0.12827320645260626</v>
      </c>
    </row>
    <row r="47" spans="1:6" s="85" customFormat="1" ht="13.5">
      <c r="A47" s="88" t="s">
        <v>90</v>
      </c>
      <c r="B47" s="51">
        <v>1047.5685848981711</v>
      </c>
      <c r="C47" s="51">
        <v>479.74940910741685</v>
      </c>
      <c r="D47" s="51">
        <v>804.0598583499643</v>
      </c>
      <c r="E47" s="51">
        <v>481.3808564383148</v>
      </c>
      <c r="F47" s="51">
        <v>-41.68475682679963</v>
      </c>
    </row>
    <row r="48" spans="1:6" s="85" customFormat="1" ht="13.5">
      <c r="A48" s="89" t="s">
        <v>25</v>
      </c>
      <c r="B48" s="70">
        <v>-417.2041644053053</v>
      </c>
      <c r="C48" s="70">
        <v>-224.4312839432451</v>
      </c>
      <c r="D48" s="70">
        <v>-249.0074069023178</v>
      </c>
      <c r="E48" s="49">
        <v>0.7417709641480998</v>
      </c>
      <c r="F48" s="87">
        <v>-4.790687254387318</v>
      </c>
    </row>
    <row r="49" spans="1:6" s="85" customFormat="1" ht="13.5">
      <c r="A49" s="88" t="s">
        <v>26</v>
      </c>
      <c r="B49" s="51">
        <v>630.3644204928659</v>
      </c>
      <c r="C49" s="51">
        <v>255.31812516417176</v>
      </c>
      <c r="D49" s="51">
        <v>555.0524514476466</v>
      </c>
      <c r="E49" s="51">
        <v>482.1226274024629</v>
      </c>
      <c r="F49" s="51">
        <v>-46.47544408118694</v>
      </c>
    </row>
    <row r="50" s="85" customFormat="1" ht="9" customHeight="1"/>
    <row r="51" s="85" customFormat="1" ht="13.5">
      <c r="A51" s="96" t="s">
        <v>124</v>
      </c>
    </row>
    <row r="52" s="85" customFormat="1" ht="13.5"/>
  </sheetData>
  <sheetProtection/>
  <printOptions/>
  <pageMargins left="0.7" right="0.7" top="0.75" bottom="0.75" header="0.3" footer="0.3"/>
  <pageSetup horizontalDpi="600" verticalDpi="600" orientation="portrait" paperSize="9" scale="81" r:id="rId2"/>
  <headerFooter>
    <oddFooter>&amp;C&amp;1#&amp;"Calibri"&amp;12&amp;K008000Internal Use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50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3" t="s">
        <v>82</v>
      </c>
    </row>
    <row r="6" ht="18">
      <c r="B6" s="55">
        <f>+Balance!A6</f>
        <v>44377</v>
      </c>
    </row>
    <row r="7" ht="18">
      <c r="B7" s="53" t="s">
        <v>41</v>
      </c>
    </row>
    <row r="8" spans="2:5" ht="13.5">
      <c r="B8" s="64"/>
      <c r="E8" s="39" t="s">
        <v>80</v>
      </c>
    </row>
    <row r="9" spans="1:5" ht="13.5">
      <c r="A9" s="99" t="str">
        <f>+PyG!B10</f>
        <v>Junio 
2021</v>
      </c>
      <c r="B9" s="65" t="s">
        <v>47</v>
      </c>
      <c r="C9" s="65" t="s">
        <v>48</v>
      </c>
      <c r="D9" s="65" t="s">
        <v>51</v>
      </c>
      <c r="E9" s="65" t="s">
        <v>70</v>
      </c>
    </row>
    <row r="10" spans="1:6" ht="13.5">
      <c r="A10" s="66" t="s">
        <v>29</v>
      </c>
      <c r="B10" s="49">
        <v>1003.8587317399999</v>
      </c>
      <c r="C10" s="49">
        <v>710.5773939969383</v>
      </c>
      <c r="D10" s="49">
        <v>2125.409599594371</v>
      </c>
      <c r="E10" s="49">
        <v>3005.9046825540927</v>
      </c>
      <c r="F10" s="67"/>
    </row>
    <row r="11" spans="1:6" ht="13.5">
      <c r="A11" s="66" t="s">
        <v>30</v>
      </c>
      <c r="B11" s="49">
        <v>-2.46267643</v>
      </c>
      <c r="C11" s="49">
        <v>-27.5304283165878</v>
      </c>
      <c r="D11" s="49">
        <v>-664.3742191556289</v>
      </c>
      <c r="E11" s="49">
        <v>-2094.2896694406622</v>
      </c>
      <c r="F11" s="67"/>
    </row>
    <row r="12" spans="1:6" ht="13.5">
      <c r="A12" s="68" t="s">
        <v>3</v>
      </c>
      <c r="B12" s="47">
        <v>1001.39605531</v>
      </c>
      <c r="C12" s="47">
        <v>683.0469656803506</v>
      </c>
      <c r="D12" s="47">
        <v>1461.0353804387419</v>
      </c>
      <c r="E12" s="47">
        <v>911.6150131134305</v>
      </c>
      <c r="F12" s="67"/>
    </row>
    <row r="13" spans="1:6" ht="13.5">
      <c r="A13" s="66" t="s">
        <v>19</v>
      </c>
      <c r="B13" s="49">
        <v>-123.54224992000003</v>
      </c>
      <c r="C13" s="49">
        <v>-115.6958272163339</v>
      </c>
      <c r="D13" s="49">
        <v>-569.6757529718552</v>
      </c>
      <c r="E13" s="49">
        <v>-243.8115196605938</v>
      </c>
      <c r="F13" s="67"/>
    </row>
    <row r="14" spans="1:6" ht="13.5">
      <c r="A14" s="69" t="s">
        <v>5</v>
      </c>
      <c r="B14" s="70">
        <v>-150.42037477000002</v>
      </c>
      <c r="C14" s="70">
        <v>-127.68963203627621</v>
      </c>
      <c r="D14" s="70">
        <v>-366.56348576159013</v>
      </c>
      <c r="E14" s="70">
        <v>-152.9428005845257</v>
      </c>
      <c r="F14" s="67"/>
    </row>
    <row r="15" spans="1:6" ht="13.5">
      <c r="A15" s="69" t="s">
        <v>6</v>
      </c>
      <c r="B15" s="70">
        <v>69.11066789</v>
      </c>
      <c r="C15" s="70">
        <v>76.8133492386839</v>
      </c>
      <c r="D15" s="70">
        <v>112.0883594867551</v>
      </c>
      <c r="E15" s="70">
        <v>-4.5854E-09</v>
      </c>
      <c r="F15" s="67"/>
    </row>
    <row r="16" spans="1:6" ht="13.5">
      <c r="A16" s="69" t="s">
        <v>20</v>
      </c>
      <c r="B16" s="70">
        <v>-141.25698953</v>
      </c>
      <c r="C16" s="70">
        <v>-97.3434809699736</v>
      </c>
      <c r="D16" s="70">
        <v>-358.1796244619212</v>
      </c>
      <c r="E16" s="70">
        <v>-140.303689682419</v>
      </c>
      <c r="F16" s="67"/>
    </row>
    <row r="17" spans="1:6" ht="13.5">
      <c r="A17" s="69" t="s">
        <v>126</v>
      </c>
      <c r="B17" s="70">
        <v>99.02444648999999</v>
      </c>
      <c r="C17" s="70">
        <v>32.523936551232</v>
      </c>
      <c r="D17" s="70">
        <v>42.978997764900996</v>
      </c>
      <c r="E17" s="70">
        <v>49.4349706109363</v>
      </c>
      <c r="F17" s="67"/>
    </row>
    <row r="18" spans="1:6" ht="13.5">
      <c r="A18" s="66" t="s">
        <v>28</v>
      </c>
      <c r="B18" s="70">
        <v>-41.54502376</v>
      </c>
      <c r="C18" s="70">
        <v>-55.4231555662973</v>
      </c>
      <c r="D18" s="70">
        <v>-336.8151322102646</v>
      </c>
      <c r="E18" s="70">
        <v>-2.732699097191</v>
      </c>
      <c r="F18" s="67"/>
    </row>
    <row r="19" spans="1:6" ht="13.5">
      <c r="A19" s="68" t="s">
        <v>9</v>
      </c>
      <c r="B19" s="51">
        <v>836.3087816299999</v>
      </c>
      <c r="C19" s="51">
        <v>511.9279828977194</v>
      </c>
      <c r="D19" s="51">
        <v>554.544495256622</v>
      </c>
      <c r="E19" s="51">
        <v>665.0707943556456</v>
      </c>
      <c r="F19" s="67"/>
    </row>
    <row r="20" spans="1:6" ht="13.5">
      <c r="A20" s="66" t="s">
        <v>31</v>
      </c>
      <c r="B20" s="49">
        <v>-286.69033502</v>
      </c>
      <c r="C20" s="49">
        <v>-187.5237679222917</v>
      </c>
      <c r="D20" s="49">
        <v>-304.8113128476813</v>
      </c>
      <c r="E20" s="49">
        <v>-177.1468808821206</v>
      </c>
      <c r="F20" s="67"/>
    </row>
    <row r="21" spans="1:6" ht="13.5">
      <c r="A21" s="68" t="s">
        <v>22</v>
      </c>
      <c r="B21" s="51">
        <v>549.6184466099999</v>
      </c>
      <c r="C21" s="51">
        <v>324.4042149754277</v>
      </c>
      <c r="D21" s="51">
        <v>249.7331824089407</v>
      </c>
      <c r="E21" s="51">
        <v>487.923913473525</v>
      </c>
      <c r="F21" s="67"/>
    </row>
    <row r="22" spans="1:6" ht="13.5">
      <c r="A22" s="66" t="s">
        <v>32</v>
      </c>
      <c r="B22" s="49">
        <v>-29.994569010000003</v>
      </c>
      <c r="C22" s="49">
        <v>-59.8812954113865</v>
      </c>
      <c r="D22" s="49">
        <v>-60.011323062913505</v>
      </c>
      <c r="E22" s="49">
        <v>-110.22572253783112</v>
      </c>
      <c r="F22" s="67"/>
    </row>
    <row r="23" spans="1:6" ht="13.5">
      <c r="A23" s="66" t="s">
        <v>91</v>
      </c>
      <c r="B23" s="49">
        <v>1.3345323496846</v>
      </c>
      <c r="C23" s="49">
        <v>6.539377820000001E-05</v>
      </c>
      <c r="D23" s="49">
        <v>6.4459044867551</v>
      </c>
      <c r="E23" s="49">
        <v>0</v>
      </c>
      <c r="F23" s="67"/>
    </row>
    <row r="24" spans="1:6" ht="13.5">
      <c r="A24" s="68" t="s">
        <v>34</v>
      </c>
      <c r="B24" s="51">
        <v>520.9584099496846</v>
      </c>
      <c r="C24" s="51">
        <v>264.5229849578194</v>
      </c>
      <c r="D24" s="51">
        <v>196.1677638327823</v>
      </c>
      <c r="E24" s="51">
        <v>377.69819093569384</v>
      </c>
      <c r="F24" s="67"/>
    </row>
    <row r="25" spans="1:6" ht="13.5">
      <c r="A25" s="66" t="s">
        <v>35</v>
      </c>
      <c r="B25" s="49">
        <v>-106.85461185832601</v>
      </c>
      <c r="C25" s="49">
        <v>-372.1205057635604</v>
      </c>
      <c r="D25" s="49">
        <v>-82.0172763999475</v>
      </c>
      <c r="E25" s="49">
        <v>-235.6047296318162</v>
      </c>
      <c r="F25" s="67"/>
    </row>
    <row r="26" spans="1:6" ht="13.5">
      <c r="A26" s="68" t="s">
        <v>13</v>
      </c>
      <c r="B26" s="51">
        <v>414.10379809135856</v>
      </c>
      <c r="C26" s="51">
        <v>-107.597520805741</v>
      </c>
      <c r="D26" s="51">
        <v>114.1504874328348</v>
      </c>
      <c r="E26" s="51">
        <v>142.09346130387763</v>
      </c>
      <c r="F26" s="67"/>
    </row>
    <row r="27" spans="5:6" ht="13.5">
      <c r="E27" s="67"/>
      <c r="F27" s="67"/>
    </row>
    <row r="28" spans="5:6" ht="13.5">
      <c r="E28" s="67"/>
      <c r="F28" s="67"/>
    </row>
    <row r="29" spans="2:6" ht="18">
      <c r="B29" s="71"/>
      <c r="E29" s="67"/>
      <c r="F29" s="67"/>
    </row>
    <row r="30" spans="2:6" ht="13.5">
      <c r="B30" s="64"/>
      <c r="E30" s="39" t="s">
        <v>80</v>
      </c>
      <c r="F30" s="67"/>
    </row>
    <row r="31" spans="1:6" ht="13.5">
      <c r="A31" s="98" t="str">
        <f>+PyG!C10</f>
        <v>Junio 
2020 (*)</v>
      </c>
      <c r="B31" s="72" t="s">
        <v>47</v>
      </c>
      <c r="C31" s="72" t="s">
        <v>48</v>
      </c>
      <c r="D31" s="72" t="s">
        <v>51</v>
      </c>
      <c r="E31" s="72" t="s">
        <v>70</v>
      </c>
      <c r="F31" s="67"/>
    </row>
    <row r="32" spans="1:6" ht="13.5">
      <c r="A32" s="66" t="s">
        <v>29</v>
      </c>
      <c r="B32" s="49">
        <v>976.61077621</v>
      </c>
      <c r="C32" s="49">
        <v>689.6101888101448</v>
      </c>
      <c r="D32" s="49">
        <v>2108.831613133633</v>
      </c>
      <c r="E32" s="49">
        <v>2582.5908475255233</v>
      </c>
      <c r="F32" s="67"/>
    </row>
    <row r="33" spans="1:6" ht="13.5">
      <c r="A33" s="66" t="s">
        <v>30</v>
      </c>
      <c r="B33" s="49">
        <v>-0.22564512</v>
      </c>
      <c r="C33" s="49">
        <v>-29.0295378183112</v>
      </c>
      <c r="D33" s="49">
        <v>-646.8103143015923</v>
      </c>
      <c r="E33" s="49">
        <v>-1858.8212999145344</v>
      </c>
      <c r="F33" s="67"/>
    </row>
    <row r="34" spans="1:6" ht="13.5">
      <c r="A34" s="68" t="s">
        <v>3</v>
      </c>
      <c r="B34" s="51">
        <v>976.3851310900001</v>
      </c>
      <c r="C34" s="51">
        <v>660.5806509918336</v>
      </c>
      <c r="D34" s="51">
        <v>1462.0212988320404</v>
      </c>
      <c r="E34" s="51">
        <v>723.7695476109889</v>
      </c>
      <c r="F34" s="67"/>
    </row>
    <row r="35" spans="1:6" ht="13.5">
      <c r="A35" s="66" t="s">
        <v>19</v>
      </c>
      <c r="B35" s="49">
        <v>-140.09288994000002</v>
      </c>
      <c r="C35" s="49">
        <v>-109.11435189120232</v>
      </c>
      <c r="D35" s="49">
        <v>-559.866280711345</v>
      </c>
      <c r="E35" s="49">
        <v>-223.37861571030757</v>
      </c>
      <c r="F35" s="67"/>
    </row>
    <row r="36" spans="1:6" ht="13.5">
      <c r="A36" s="69" t="s">
        <v>5</v>
      </c>
      <c r="B36" s="70">
        <v>-155.07312846000002</v>
      </c>
      <c r="C36" s="70">
        <v>-124.241572265423</v>
      </c>
      <c r="D36" s="70">
        <v>-385.17427507197294</v>
      </c>
      <c r="E36" s="70">
        <v>-153.88044231643207</v>
      </c>
      <c r="F36" s="67"/>
    </row>
    <row r="37" spans="1:6" ht="13.5">
      <c r="A37" s="69" t="s">
        <v>6</v>
      </c>
      <c r="B37" s="70">
        <v>57.91330384</v>
      </c>
      <c r="C37" s="70">
        <v>73.727318041373</v>
      </c>
      <c r="D37" s="70">
        <v>116.0724835738494</v>
      </c>
      <c r="E37" s="70">
        <v>29.8468731763787</v>
      </c>
      <c r="F37" s="67"/>
    </row>
    <row r="38" spans="1:6" ht="13.5">
      <c r="A38" s="69" t="s">
        <v>20</v>
      </c>
      <c r="B38" s="70">
        <v>-138.26601874</v>
      </c>
      <c r="C38" s="70">
        <v>-86.6518162093242</v>
      </c>
      <c r="D38" s="70">
        <v>-337.0176069931857</v>
      </c>
      <c r="E38" s="70">
        <v>-148.705459114039</v>
      </c>
      <c r="F38" s="67"/>
    </row>
    <row r="39" spans="1:6" ht="13.5">
      <c r="A39" s="69" t="s">
        <v>126</v>
      </c>
      <c r="B39" s="70">
        <v>95.33295342000001</v>
      </c>
      <c r="C39" s="70">
        <v>28.0517185421719</v>
      </c>
      <c r="D39" s="70">
        <v>46.25311777996429</v>
      </c>
      <c r="E39" s="70">
        <v>49.360412543784804</v>
      </c>
      <c r="F39" s="67"/>
    </row>
    <row r="40" spans="1:6" ht="13.5">
      <c r="A40" s="66" t="s">
        <v>28</v>
      </c>
      <c r="B40" s="70">
        <v>-45.56020963</v>
      </c>
      <c r="C40" s="70">
        <v>-55.6087374599419</v>
      </c>
      <c r="D40" s="70">
        <v>-365.3586102911702</v>
      </c>
      <c r="E40" s="70">
        <v>-2.968923004419</v>
      </c>
      <c r="F40" s="67"/>
    </row>
    <row r="41" spans="1:6" ht="13.5">
      <c r="A41" s="68" t="s">
        <v>9</v>
      </c>
      <c r="B41" s="51">
        <v>790.7320315200001</v>
      </c>
      <c r="C41" s="51">
        <v>495.8575616406894</v>
      </c>
      <c r="D41" s="51">
        <v>536.7964078295253</v>
      </c>
      <c r="E41" s="51">
        <v>497.42200889626224</v>
      </c>
      <c r="F41" s="67"/>
    </row>
    <row r="42" spans="1:6" ht="13.5">
      <c r="A42" s="66" t="s">
        <v>31</v>
      </c>
      <c r="B42" s="49">
        <v>-275.80239218</v>
      </c>
      <c r="C42" s="49">
        <v>-178.1262518808648</v>
      </c>
      <c r="D42" s="49">
        <v>-341.4005665106048</v>
      </c>
      <c r="E42" s="49">
        <v>-224.4847430426074</v>
      </c>
      <c r="F42" s="67"/>
    </row>
    <row r="43" spans="1:6" ht="13.5">
      <c r="A43" s="68" t="s">
        <v>22</v>
      </c>
      <c r="B43" s="51">
        <v>514.92963934</v>
      </c>
      <c r="C43" s="51">
        <v>317.7313097598246</v>
      </c>
      <c r="D43" s="51">
        <v>195.39584131892047</v>
      </c>
      <c r="E43" s="51">
        <v>272.9372658536548</v>
      </c>
      <c r="F43" s="67"/>
    </row>
    <row r="44" spans="1:6" ht="13.5">
      <c r="A44" s="66" t="s">
        <v>32</v>
      </c>
      <c r="B44" s="49">
        <v>-32.65055896</v>
      </c>
      <c r="C44" s="49">
        <v>-70.32258653128261</v>
      </c>
      <c r="D44" s="49">
        <v>-79.62221832160841</v>
      </c>
      <c r="E44" s="49">
        <v>-76.4512816058526</v>
      </c>
      <c r="F44" s="67"/>
    </row>
    <row r="45" spans="1:6" ht="13.5">
      <c r="A45" s="66" t="s">
        <v>91</v>
      </c>
      <c r="B45" s="49">
        <v>1.2824667529838</v>
      </c>
      <c r="C45" s="49">
        <v>2.2283227E-06</v>
      </c>
      <c r="D45" s="49">
        <v>4.3387050632084</v>
      </c>
      <c r="E45" s="49">
        <v>0</v>
      </c>
      <c r="F45" s="67"/>
    </row>
    <row r="46" spans="1:6" ht="13.5">
      <c r="A46" s="68" t="s">
        <v>34</v>
      </c>
      <c r="B46" s="51">
        <v>483.5615471329838</v>
      </c>
      <c r="C46" s="51">
        <v>247.40872545686472</v>
      </c>
      <c r="D46" s="51">
        <v>120.11232806052045</v>
      </c>
      <c r="E46" s="51">
        <v>196.4859842478022</v>
      </c>
      <c r="F46" s="67"/>
    </row>
    <row r="47" spans="1:6" ht="13.5">
      <c r="A47" s="66" t="s">
        <v>35</v>
      </c>
      <c r="B47" s="49">
        <v>-93.663684317672</v>
      </c>
      <c r="C47" s="49">
        <v>-147.45920167032332</v>
      </c>
      <c r="D47" s="49">
        <v>-55.1243753870604</v>
      </c>
      <c r="E47" s="49">
        <v>-120.95690303024958</v>
      </c>
      <c r="F47" s="67"/>
    </row>
    <row r="48" spans="1:6" ht="13.5">
      <c r="A48" s="68" t="s">
        <v>13</v>
      </c>
      <c r="B48" s="51">
        <v>389.8978628153118</v>
      </c>
      <c r="C48" s="51">
        <v>99.94952378654139</v>
      </c>
      <c r="D48" s="51">
        <v>64.98795267346006</v>
      </c>
      <c r="E48" s="51">
        <v>75.52908121755263</v>
      </c>
      <c r="F48" s="67"/>
    </row>
    <row r="49" ht="6.75" customHeight="1"/>
    <row r="50" ht="13.5">
      <c r="A50" s="96" t="s"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50"/>
  <sheetViews>
    <sheetView showGridLines="0" zoomScale="90" zoomScaleNormal="90" zoomScalePageLayoutView="0" workbookViewId="0" topLeftCell="A1">
      <selection activeCell="A5" sqref="A5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3" t="s">
        <v>78</v>
      </c>
    </row>
    <row r="6" spans="2:3" ht="18">
      <c r="B6" s="55"/>
      <c r="C6" s="55">
        <f>+Balance!A6</f>
        <v>44377</v>
      </c>
    </row>
    <row r="7" spans="2:3" ht="18">
      <c r="B7" s="2"/>
      <c r="C7" s="53" t="s">
        <v>41</v>
      </c>
    </row>
    <row r="8" spans="2:8" ht="13.5">
      <c r="B8" s="64"/>
      <c r="C8" s="64"/>
      <c r="H8" s="39" t="s">
        <v>80</v>
      </c>
    </row>
    <row r="9" spans="1:8" ht="13.5">
      <c r="A9" s="99" t="str">
        <f>+Negocios!A10</f>
        <v>Junio 
2021</v>
      </c>
      <c r="B9" s="65" t="s">
        <v>47</v>
      </c>
      <c r="C9" s="65" t="s">
        <v>48</v>
      </c>
      <c r="D9" s="65" t="s">
        <v>51</v>
      </c>
      <c r="E9" s="65" t="s">
        <v>70</v>
      </c>
      <c r="F9" s="65" t="s">
        <v>92</v>
      </c>
      <c r="G9" s="65" t="s">
        <v>125</v>
      </c>
      <c r="H9" s="65" t="s">
        <v>81</v>
      </c>
    </row>
    <row r="10" spans="1:14" ht="13.5">
      <c r="A10" s="66" t="s">
        <v>29</v>
      </c>
      <c r="B10" s="49">
        <v>1065.4885567669999</v>
      </c>
      <c r="C10" s="49">
        <v>499.38204838356967</v>
      </c>
      <c r="D10" s="49">
        <v>649.0574261837745</v>
      </c>
      <c r="E10" s="49">
        <v>72.2157649211134</v>
      </c>
      <c r="F10" s="49">
        <v>86.0473239817883</v>
      </c>
      <c r="G10" s="49">
        <v>261.9366745169104</v>
      </c>
      <c r="H10" s="49">
        <v>0</v>
      </c>
      <c r="J10" s="67"/>
      <c r="K10" s="67"/>
      <c r="L10" s="67"/>
      <c r="M10" s="67"/>
      <c r="N10" s="67"/>
    </row>
    <row r="11" spans="1:8" ht="13.5">
      <c r="A11" s="66" t="s">
        <v>30</v>
      </c>
      <c r="B11" s="49">
        <v>-49.30510068</v>
      </c>
      <c r="C11" s="49">
        <v>-34.1765701642325</v>
      </c>
      <c r="D11" s="49">
        <v>-114.05622862582821</v>
      </c>
      <c r="E11" s="49">
        <v>-4.3796909769503</v>
      </c>
      <c r="F11" s="49">
        <v>-2.660709048013</v>
      </c>
      <c r="G11" s="49">
        <v>-23.5639757303649</v>
      </c>
      <c r="H11" s="49">
        <v>0</v>
      </c>
    </row>
    <row r="12" spans="1:9" ht="13.5">
      <c r="A12" s="68" t="s">
        <v>3</v>
      </c>
      <c r="B12" s="47">
        <v>1016.1834560869999</v>
      </c>
      <c r="C12" s="47">
        <v>465.2054782193372</v>
      </c>
      <c r="D12" s="47">
        <v>535.0011975579463</v>
      </c>
      <c r="E12" s="51">
        <v>67.8360739441631</v>
      </c>
      <c r="F12" s="51">
        <v>83.3866149337753</v>
      </c>
      <c r="G12" s="51">
        <v>238.3726987865455</v>
      </c>
      <c r="H12" s="51">
        <v>0</v>
      </c>
      <c r="I12" s="67"/>
    </row>
    <row r="13" spans="1:9" ht="13.5">
      <c r="A13" s="66" t="s">
        <v>19</v>
      </c>
      <c r="B13" s="49">
        <v>-30.42925864696703</v>
      </c>
      <c r="C13" s="49">
        <v>-102.6256502779404</v>
      </c>
      <c r="D13" s="49">
        <v>-114.3737888907275</v>
      </c>
      <c r="E13" s="49">
        <v>-14.050803572110901</v>
      </c>
      <c r="F13" s="49">
        <v>-14.2123490756307</v>
      </c>
      <c r="G13" s="49">
        <v>-61.11688919003469</v>
      </c>
      <c r="H13" s="49">
        <v>-5.3290705182007514E-14</v>
      </c>
      <c r="I13" s="67"/>
    </row>
    <row r="14" spans="1:9" ht="13.5">
      <c r="A14" s="69" t="s">
        <v>5</v>
      </c>
      <c r="B14" s="70">
        <v>-76.40794226000001</v>
      </c>
      <c r="C14" s="70">
        <v>-32.2654900275064</v>
      </c>
      <c r="D14" s="70">
        <v>-73.56205246688721</v>
      </c>
      <c r="E14" s="70">
        <v>-7.5470363217598</v>
      </c>
      <c r="F14" s="70">
        <v>-3.1043920695365994</v>
      </c>
      <c r="G14" s="70">
        <v>-27.231978719343598</v>
      </c>
      <c r="H14" s="70">
        <v>0</v>
      </c>
      <c r="I14" s="67"/>
    </row>
    <row r="15" spans="1:9" ht="13.5">
      <c r="A15" s="69" t="s">
        <v>6</v>
      </c>
      <c r="B15" s="70">
        <v>17.196772829999997</v>
      </c>
      <c r="C15" s="70">
        <v>10.902738539976399</v>
      </c>
      <c r="D15" s="70">
        <v>7.9017412168874</v>
      </c>
      <c r="E15" s="70">
        <v>1.5477014111458</v>
      </c>
      <c r="F15" s="70">
        <v>0.9416514900662001</v>
      </c>
      <c r="G15" s="70">
        <v>10.3302860953206</v>
      </c>
      <c r="H15" s="70">
        <v>6.925755901503704</v>
      </c>
      <c r="I15" s="67"/>
    </row>
    <row r="16" spans="1:9" ht="13.5">
      <c r="A16" s="69" t="s">
        <v>20</v>
      </c>
      <c r="B16" s="70">
        <v>-88.92512512971001</v>
      </c>
      <c r="C16" s="70">
        <v>-91.64016902024379</v>
      </c>
      <c r="D16" s="70">
        <v>-83.70784924668861</v>
      </c>
      <c r="E16" s="70">
        <v>-8.0514686614969</v>
      </c>
      <c r="F16" s="70">
        <v>-12.2021563548829</v>
      </c>
      <c r="G16" s="70">
        <v>-46.14833378425409</v>
      </c>
      <c r="H16" s="70">
        <v>20.314884362740035</v>
      </c>
      <c r="I16" s="67"/>
    </row>
    <row r="17" spans="1:9" ht="13.5">
      <c r="A17" s="69" t="s">
        <v>126</v>
      </c>
      <c r="B17" s="70">
        <v>117.707035912743</v>
      </c>
      <c r="C17" s="70">
        <v>10.377270229833401</v>
      </c>
      <c r="D17" s="70">
        <v>34.9943716059609</v>
      </c>
      <c r="E17" s="70">
        <v>0</v>
      </c>
      <c r="F17" s="70">
        <v>0.15254785872260002</v>
      </c>
      <c r="G17" s="70">
        <v>1.9331372182424003</v>
      </c>
      <c r="H17" s="70">
        <v>-27.24064026424379</v>
      </c>
      <c r="I17" s="67"/>
    </row>
    <row r="18" spans="1:9" ht="13.5">
      <c r="A18" s="66" t="s">
        <v>28</v>
      </c>
      <c r="B18" s="70">
        <v>4.342609744784999</v>
      </c>
      <c r="C18" s="70">
        <v>-12.9283734419776</v>
      </c>
      <c r="D18" s="70">
        <v>-49.4595697185428</v>
      </c>
      <c r="E18" s="70">
        <v>-0.23358839109819998</v>
      </c>
      <c r="F18" s="70">
        <v>-0.6445435430486</v>
      </c>
      <c r="G18" s="70">
        <v>-5.1029674327132994</v>
      </c>
      <c r="H18" s="70">
        <v>0</v>
      </c>
      <c r="I18" s="67"/>
    </row>
    <row r="19" spans="1:9" ht="13.5">
      <c r="A19" s="68" t="s">
        <v>9</v>
      </c>
      <c r="B19" s="51">
        <v>990.0968071848179</v>
      </c>
      <c r="C19" s="51">
        <v>349.6514544994192</v>
      </c>
      <c r="D19" s="51">
        <v>371.16783894867604</v>
      </c>
      <c r="E19" s="51">
        <v>53.551681980953994</v>
      </c>
      <c r="F19" s="51">
        <v>68.52972231509601</v>
      </c>
      <c r="G19" s="51">
        <v>172.1528421637975</v>
      </c>
      <c r="H19" s="51">
        <v>-5.093170329928398E-14</v>
      </c>
      <c r="I19" s="67"/>
    </row>
    <row r="20" spans="1:9" ht="13.5">
      <c r="A20" s="66" t="s">
        <v>31</v>
      </c>
      <c r="B20" s="49">
        <v>-165.65297102397298</v>
      </c>
      <c r="C20" s="49">
        <v>-137.1870193004866</v>
      </c>
      <c r="D20" s="49">
        <v>-258.3623467218548</v>
      </c>
      <c r="E20" s="49">
        <v>-18.9895591288894</v>
      </c>
      <c r="F20" s="49">
        <v>-27.6443037251655</v>
      </c>
      <c r="G20" s="49">
        <v>-80.26847781298389</v>
      </c>
      <c r="H20" s="49">
        <v>0.8296270500001265</v>
      </c>
      <c r="I20" s="67"/>
    </row>
    <row r="21" spans="1:9" ht="13.5">
      <c r="A21" s="68" t="s">
        <v>22</v>
      </c>
      <c r="B21" s="51">
        <v>824.4438361608449</v>
      </c>
      <c r="C21" s="51">
        <v>212.4644351989326</v>
      </c>
      <c r="D21" s="51">
        <v>112.8054922268212</v>
      </c>
      <c r="E21" s="51">
        <v>34.5621228520646</v>
      </c>
      <c r="F21" s="51">
        <v>40.8854185899305</v>
      </c>
      <c r="G21" s="51">
        <v>91.8843643508136</v>
      </c>
      <c r="H21" s="51">
        <v>0.8296270500000755</v>
      </c>
      <c r="I21" s="67"/>
    </row>
    <row r="22" spans="1:9" ht="13.5">
      <c r="A22" s="66" t="s">
        <v>32</v>
      </c>
      <c r="B22" s="49">
        <v>45.453602198915995</v>
      </c>
      <c r="C22" s="49">
        <v>-19.0825349123597</v>
      </c>
      <c r="D22" s="49">
        <v>-27.3134995695361</v>
      </c>
      <c r="E22" s="49">
        <v>-11.447214265518198</v>
      </c>
      <c r="F22" s="49">
        <v>-14.6891025579465</v>
      </c>
      <c r="G22" s="49">
        <v>-15.8692561671747</v>
      </c>
      <c r="H22" s="49">
        <v>0</v>
      </c>
      <c r="I22" s="67"/>
    </row>
    <row r="23" spans="1:9" ht="13.5">
      <c r="A23" s="66" t="s">
        <v>33</v>
      </c>
      <c r="B23" s="49">
        <v>2.2063325718776</v>
      </c>
      <c r="C23" s="49">
        <v>0.47941424115810005</v>
      </c>
      <c r="D23" s="49">
        <v>-4.515387810430799</v>
      </c>
      <c r="E23" s="49">
        <v>-1.3703058531384</v>
      </c>
      <c r="F23" s="49">
        <v>0</v>
      </c>
      <c r="G23" s="49">
        <v>-0.30594092420150004</v>
      </c>
      <c r="H23" s="49">
        <v>0</v>
      </c>
      <c r="I23" s="67"/>
    </row>
    <row r="24" spans="1:9" ht="13.5">
      <c r="A24" s="68" t="s">
        <v>34</v>
      </c>
      <c r="B24" s="51">
        <v>872.1037709316385</v>
      </c>
      <c r="C24" s="51">
        <v>193.861314527731</v>
      </c>
      <c r="D24" s="51">
        <v>80.9766048468543</v>
      </c>
      <c r="E24" s="51">
        <v>21.744602733407998</v>
      </c>
      <c r="F24" s="51">
        <v>26.196316031984004</v>
      </c>
      <c r="G24" s="51">
        <v>75.70916725943741</v>
      </c>
      <c r="H24" s="51">
        <v>0.8296270500000755</v>
      </c>
      <c r="I24" s="67"/>
    </row>
    <row r="25" spans="1:9" ht="13.5">
      <c r="A25" s="66" t="s">
        <v>35</v>
      </c>
      <c r="B25" s="49">
        <v>-206.72260664861932</v>
      </c>
      <c r="C25" s="49">
        <v>-219.5334300931073</v>
      </c>
      <c r="D25" s="49">
        <v>-4.6263750867699</v>
      </c>
      <c r="E25" s="49">
        <v>-12.764268640513201</v>
      </c>
      <c r="F25" s="49">
        <v>-3.3004132274007</v>
      </c>
      <c r="G25" s="49">
        <v>-23.6181240095278</v>
      </c>
      <c r="H25" s="49">
        <v>-0.20740675999998348</v>
      </c>
      <c r="I25" s="67"/>
    </row>
    <row r="26" spans="1:9" ht="13.5">
      <c r="A26" s="68" t="s">
        <v>13</v>
      </c>
      <c r="B26" s="51">
        <v>665.3811642830192</v>
      </c>
      <c r="C26" s="51">
        <v>-25.672115565376316</v>
      </c>
      <c r="D26" s="51">
        <v>76.3502297600844</v>
      </c>
      <c r="E26" s="51">
        <v>8.980334092894797</v>
      </c>
      <c r="F26" s="51">
        <v>22.895902804583304</v>
      </c>
      <c r="G26" s="51">
        <v>52.0910432499096</v>
      </c>
      <c r="H26" s="51">
        <v>0.622220290000092</v>
      </c>
      <c r="I26" s="67"/>
    </row>
    <row r="27" ht="5.25" customHeight="1"/>
    <row r="28" spans="1:8" ht="13.5">
      <c r="A28" s="102"/>
      <c r="H28" s="67"/>
    </row>
    <row r="29" spans="2:8" ht="18">
      <c r="B29" s="55"/>
      <c r="C29" s="71"/>
      <c r="H29" s="67"/>
    </row>
    <row r="30" spans="2:8" ht="13.5">
      <c r="B30" s="64"/>
      <c r="H30" s="39" t="s">
        <v>80</v>
      </c>
    </row>
    <row r="31" spans="1:8" ht="13.5">
      <c r="A31" s="99" t="str">
        <f>+Negocios!A32</f>
        <v>Junio 
2020 (*)</v>
      </c>
      <c r="B31" s="65" t="s">
        <v>47</v>
      </c>
      <c r="C31" s="65" t="s">
        <v>48</v>
      </c>
      <c r="D31" s="65" t="s">
        <v>51</v>
      </c>
      <c r="E31" s="65" t="s">
        <v>70</v>
      </c>
      <c r="F31" s="65" t="s">
        <v>92</v>
      </c>
      <c r="G31" s="65" t="s">
        <v>125</v>
      </c>
      <c r="H31" s="65" t="s">
        <v>81</v>
      </c>
    </row>
    <row r="32" spans="1:12" ht="13.5">
      <c r="A32" s="66" t="s">
        <v>29</v>
      </c>
      <c r="B32" s="49">
        <v>606.28861131</v>
      </c>
      <c r="C32" s="49">
        <v>500.5431604851772</v>
      </c>
      <c r="D32" s="49">
        <v>587.2745615137939</v>
      </c>
      <c r="E32" s="49">
        <v>86.18920997757711</v>
      </c>
      <c r="F32" s="49">
        <v>53.885225857293996</v>
      </c>
      <c r="G32" s="49">
        <v>202.7174260729884</v>
      </c>
      <c r="H32" s="49">
        <v>0</v>
      </c>
      <c r="J32" s="67"/>
      <c r="K32" s="67"/>
      <c r="L32" s="67"/>
    </row>
    <row r="33" spans="1:12" ht="13.5">
      <c r="A33" s="66" t="s">
        <v>30</v>
      </c>
      <c r="B33" s="49">
        <v>-38.7312418</v>
      </c>
      <c r="C33" s="49">
        <v>-31.019635209795503</v>
      </c>
      <c r="D33" s="49">
        <v>-112.8581470063048</v>
      </c>
      <c r="E33" s="49">
        <v>-16.5837330728844</v>
      </c>
      <c r="F33" s="49">
        <v>-1.2585400586713</v>
      </c>
      <c r="G33" s="49">
        <v>-3.3702327847318996</v>
      </c>
      <c r="H33" s="49">
        <v>0</v>
      </c>
      <c r="J33" s="67"/>
      <c r="K33" s="67"/>
      <c r="L33" s="67"/>
    </row>
    <row r="34" spans="1:12" ht="13.5">
      <c r="A34" s="68" t="s">
        <v>3</v>
      </c>
      <c r="B34" s="51">
        <v>567.55736951</v>
      </c>
      <c r="C34" s="51">
        <v>469.52352527538176</v>
      </c>
      <c r="D34" s="51">
        <v>474.4164145074891</v>
      </c>
      <c r="E34" s="51">
        <v>69.60547690469271</v>
      </c>
      <c r="F34" s="51">
        <v>52.626685798622695</v>
      </c>
      <c r="G34" s="51">
        <v>199.3471932882565</v>
      </c>
      <c r="H34" s="51">
        <v>0</v>
      </c>
      <c r="J34" s="67"/>
      <c r="K34" s="67"/>
      <c r="L34" s="67"/>
    </row>
    <row r="35" spans="1:12" ht="13.5">
      <c r="A35" s="66" t="s">
        <v>19</v>
      </c>
      <c r="B35" s="49">
        <v>-115.269593108853</v>
      </c>
      <c r="C35" s="49">
        <v>-78.5852257497618</v>
      </c>
      <c r="D35" s="49">
        <v>-131.48068301082188</v>
      </c>
      <c r="E35" s="49">
        <v>-18.8391851832477</v>
      </c>
      <c r="F35" s="49">
        <v>-16.689951158849002</v>
      </c>
      <c r="G35" s="49">
        <v>-20.222784452519395</v>
      </c>
      <c r="H35" s="49">
        <v>-4.973799150320701E-14</v>
      </c>
      <c r="J35" s="67"/>
      <c r="K35" s="67"/>
      <c r="L35" s="67"/>
    </row>
    <row r="36" spans="1:12" ht="13.5">
      <c r="A36" s="69" t="s">
        <v>5</v>
      </c>
      <c r="B36" s="70">
        <v>-72.598771</v>
      </c>
      <c r="C36" s="70">
        <v>-24.3206486601348</v>
      </c>
      <c r="D36" s="70">
        <v>-84.5301918570751</v>
      </c>
      <c r="E36" s="70">
        <v>-9.6089279004503</v>
      </c>
      <c r="F36" s="70">
        <v>-2.6742714824532</v>
      </c>
      <c r="G36" s="70">
        <v>-13.4566886351084</v>
      </c>
      <c r="H36" s="70">
        <v>0</v>
      </c>
      <c r="J36" s="67"/>
      <c r="K36" s="67"/>
      <c r="L36" s="67"/>
    </row>
    <row r="37" spans="1:12" ht="13.5">
      <c r="A37" s="69" t="s">
        <v>6</v>
      </c>
      <c r="B37" s="70">
        <v>14.675887375</v>
      </c>
      <c r="C37" s="70">
        <v>7.3594819379516005</v>
      </c>
      <c r="D37" s="70">
        <v>8.923662694508298</v>
      </c>
      <c r="E37" s="70">
        <v>1.1616023275776999</v>
      </c>
      <c r="F37" s="70">
        <v>1.8608414416385</v>
      </c>
      <c r="G37" s="70">
        <v>5.7405897327378</v>
      </c>
      <c r="H37" s="70">
        <v>3.1512219623974014</v>
      </c>
      <c r="J37" s="67"/>
      <c r="K37" s="67"/>
      <c r="L37" s="67"/>
    </row>
    <row r="38" spans="1:12" ht="13.5">
      <c r="A38" s="69" t="s">
        <v>20</v>
      </c>
      <c r="B38" s="70">
        <v>-86.859217422573</v>
      </c>
      <c r="C38" s="70">
        <v>-66.93437762028931</v>
      </c>
      <c r="D38" s="70">
        <v>-93.8374619365173</v>
      </c>
      <c r="E38" s="70">
        <v>-10.404749457191802</v>
      </c>
      <c r="F38" s="70">
        <v>-17.5126921030567</v>
      </c>
      <c r="G38" s="70">
        <v>-30.100642520741296</v>
      </c>
      <c r="H38" s="70">
        <v>19.037723797487445</v>
      </c>
      <c r="J38" s="67"/>
      <c r="K38" s="67"/>
      <c r="L38" s="67"/>
    </row>
    <row r="39" spans="1:12" ht="13.5">
      <c r="A39" s="69" t="s">
        <v>126</v>
      </c>
      <c r="B39" s="70">
        <v>29.51250793872</v>
      </c>
      <c r="C39" s="70">
        <v>5.3103185927107</v>
      </c>
      <c r="D39" s="70">
        <v>37.9633080882622</v>
      </c>
      <c r="E39" s="70">
        <v>0.0128898468167</v>
      </c>
      <c r="F39" s="70">
        <v>1.6361709850224002</v>
      </c>
      <c r="G39" s="70">
        <v>17.593956970592497</v>
      </c>
      <c r="H39" s="70">
        <v>-22.188945759884895</v>
      </c>
      <c r="J39" s="67"/>
      <c r="K39" s="67"/>
      <c r="L39" s="67"/>
    </row>
    <row r="40" spans="1:12" ht="13.5">
      <c r="A40" s="66" t="s">
        <v>28</v>
      </c>
      <c r="B40" s="70">
        <v>-151.55468235034704</v>
      </c>
      <c r="C40" s="70">
        <v>-13.0365911717072</v>
      </c>
      <c r="D40" s="70">
        <v>-54.4630656863821</v>
      </c>
      <c r="E40" s="70">
        <v>-0.3926564793844</v>
      </c>
      <c r="F40" s="70">
        <v>-0.40870285339469997</v>
      </c>
      <c r="G40" s="70">
        <v>-1.7896971525696</v>
      </c>
      <c r="H40" s="70">
        <v>0</v>
      </c>
      <c r="J40" s="67"/>
      <c r="K40" s="67"/>
      <c r="L40" s="67"/>
    </row>
    <row r="41" spans="1:12" ht="13.5">
      <c r="A41" s="68" t="s">
        <v>9</v>
      </c>
      <c r="B41" s="51">
        <v>300.73309405079993</v>
      </c>
      <c r="C41" s="51">
        <v>377.90170835391274</v>
      </c>
      <c r="D41" s="51">
        <v>288.4726658102851</v>
      </c>
      <c r="E41" s="51">
        <v>50.373635242060615</v>
      </c>
      <c r="F41" s="51">
        <v>35.528031786378996</v>
      </c>
      <c r="G41" s="51">
        <v>177.33471168316748</v>
      </c>
      <c r="H41" s="51">
        <v>-5.093170329928398E-14</v>
      </c>
      <c r="J41" s="67"/>
      <c r="K41" s="67"/>
      <c r="L41" s="67"/>
    </row>
    <row r="42" spans="1:12" ht="13.5">
      <c r="A42" s="66" t="s">
        <v>31</v>
      </c>
      <c r="B42" s="49">
        <v>-183.90420978199998</v>
      </c>
      <c r="C42" s="49">
        <v>-114.9351034217385</v>
      </c>
      <c r="D42" s="49">
        <v>-269.80600186764434</v>
      </c>
      <c r="E42" s="49">
        <v>-22.877734782193798</v>
      </c>
      <c r="F42" s="49">
        <v>-21.216473379249596</v>
      </c>
      <c r="G42" s="49">
        <v>-47.869641603267794</v>
      </c>
      <c r="H42" s="49">
        <v>0.9471519699998898</v>
      </c>
      <c r="J42" s="67"/>
      <c r="K42" s="67"/>
      <c r="L42" s="67"/>
    </row>
    <row r="43" spans="1:12" ht="13.5">
      <c r="A43" s="68" t="s">
        <v>22</v>
      </c>
      <c r="B43" s="51">
        <v>116.82888426879997</v>
      </c>
      <c r="C43" s="51">
        <v>262.9666049321743</v>
      </c>
      <c r="D43" s="51">
        <v>18.666663942640763</v>
      </c>
      <c r="E43" s="51">
        <v>27.495900459866814</v>
      </c>
      <c r="F43" s="51">
        <v>14.3115584071294</v>
      </c>
      <c r="G43" s="51">
        <v>129.4650700798997</v>
      </c>
      <c r="H43" s="51">
        <v>0.9471519699998389</v>
      </c>
      <c r="J43" s="67"/>
      <c r="K43" s="67"/>
      <c r="L43" s="67"/>
    </row>
    <row r="44" spans="1:12" ht="13.5">
      <c r="A44" s="66" t="s">
        <v>32</v>
      </c>
      <c r="B44" s="49">
        <v>-23.681961564666004</v>
      </c>
      <c r="C44" s="49">
        <v>-1.8148507598124997</v>
      </c>
      <c r="D44" s="49">
        <v>-24.790100251448603</v>
      </c>
      <c r="E44" s="49">
        <v>-14.127113122967604</v>
      </c>
      <c r="F44" s="49">
        <v>-1.008457982580898</v>
      </c>
      <c r="G44" s="49">
        <v>-8.7793422044696</v>
      </c>
      <c r="H44" s="49">
        <v>-2.9103830456733704E-14</v>
      </c>
      <c r="J44" s="67"/>
      <c r="K44" s="67"/>
      <c r="L44" s="67"/>
    </row>
    <row r="45" spans="1:12" ht="13.5">
      <c r="A45" s="66" t="s">
        <v>33</v>
      </c>
      <c r="B45" s="49">
        <v>-1.2209547035588</v>
      </c>
      <c r="C45" s="49">
        <v>0.6687378102707</v>
      </c>
      <c r="D45" s="49">
        <v>-11.420780524580199</v>
      </c>
      <c r="E45" s="49">
        <v>-4.7525191492804</v>
      </c>
      <c r="F45" s="49">
        <v>0</v>
      </c>
      <c r="G45" s="49">
        <v>-0.005082499999999999</v>
      </c>
      <c r="H45" s="49">
        <v>0</v>
      </c>
      <c r="J45" s="67"/>
      <c r="K45" s="67"/>
      <c r="L45" s="67"/>
    </row>
    <row r="46" spans="1:12" ht="13.5">
      <c r="A46" s="68" t="s">
        <v>34</v>
      </c>
      <c r="B46" s="51">
        <v>91.92596800057517</v>
      </c>
      <c r="C46" s="51">
        <v>261.8204919826325</v>
      </c>
      <c r="D46" s="51">
        <v>-17.544216833388038</v>
      </c>
      <c r="E46" s="51">
        <v>8.616268187618811</v>
      </c>
      <c r="F46" s="51">
        <v>13.303100424548502</v>
      </c>
      <c r="G46" s="51">
        <v>120.6806453754301</v>
      </c>
      <c r="H46" s="51">
        <v>0.9471519699998098</v>
      </c>
      <c r="J46" s="67"/>
      <c r="K46" s="67"/>
      <c r="L46" s="67"/>
    </row>
    <row r="47" spans="1:12" ht="13.5">
      <c r="A47" s="66" t="s">
        <v>35</v>
      </c>
      <c r="B47" s="49">
        <v>-26.453709766916603</v>
      </c>
      <c r="C47" s="49">
        <v>-118.0572394564734</v>
      </c>
      <c r="D47" s="49">
        <v>-17.1511916568687</v>
      </c>
      <c r="E47" s="49">
        <v>-3.2219291223793</v>
      </c>
      <c r="F47" s="49">
        <v>-26.198249345595798</v>
      </c>
      <c r="G47" s="49">
        <v>-33.112176575011304</v>
      </c>
      <c r="H47" s="49">
        <v>-0.23678801999997814</v>
      </c>
      <c r="J47" s="67"/>
      <c r="K47" s="67"/>
      <c r="L47" s="67"/>
    </row>
    <row r="48" spans="1:12" ht="13.5">
      <c r="A48" s="68" t="s">
        <v>13</v>
      </c>
      <c r="B48" s="51">
        <v>65.47225823365856</v>
      </c>
      <c r="C48" s="51">
        <v>143.76325252615914</v>
      </c>
      <c r="D48" s="51">
        <v>-34.69540849025674</v>
      </c>
      <c r="E48" s="51">
        <v>5.394339065239511</v>
      </c>
      <c r="F48" s="51">
        <v>-12.895148921047296</v>
      </c>
      <c r="G48" s="51">
        <v>87.5684688004188</v>
      </c>
      <c r="H48" s="51">
        <v>0.7103639499998317</v>
      </c>
      <c r="J48" s="67"/>
      <c r="K48" s="67"/>
      <c r="L48" s="67"/>
    </row>
    <row r="49" ht="5.25" customHeight="1"/>
    <row r="50" ht="13.5">
      <c r="A50" s="96" t="s"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H50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3" t="s">
        <v>79</v>
      </c>
    </row>
    <row r="6" spans="2:3" ht="18">
      <c r="B6" s="55"/>
      <c r="C6" s="55">
        <f>+Balance!A6</f>
        <v>44377</v>
      </c>
    </row>
    <row r="7" spans="2:3" ht="18">
      <c r="B7" s="2"/>
      <c r="C7" s="53" t="s">
        <v>41</v>
      </c>
    </row>
    <row r="8" spans="2:7" ht="13.5">
      <c r="B8" s="64"/>
      <c r="C8" s="64"/>
      <c r="G8" s="39" t="s">
        <v>80</v>
      </c>
    </row>
    <row r="9" spans="1:7" ht="13.5">
      <c r="A9" s="99" t="str">
        <f>+Negocios!A10</f>
        <v>Junio 
2021</v>
      </c>
      <c r="B9" s="65" t="s">
        <v>47</v>
      </c>
      <c r="C9" s="65" t="s">
        <v>48</v>
      </c>
      <c r="D9" s="65" t="s">
        <v>49</v>
      </c>
      <c r="E9" s="65" t="s">
        <v>70</v>
      </c>
      <c r="F9" s="65" t="s">
        <v>125</v>
      </c>
      <c r="G9" s="65" t="s">
        <v>84</v>
      </c>
    </row>
    <row r="10" spans="1:7" ht="13.5">
      <c r="A10" s="66" t="s">
        <v>29</v>
      </c>
      <c r="B10" s="49">
        <v>5695.0422726058005</v>
      </c>
      <c r="C10" s="49">
        <v>2384.8011650266435</v>
      </c>
      <c r="D10" s="49">
        <v>2156.627501258278</v>
      </c>
      <c r="E10" s="49">
        <v>177.84681108864407</v>
      </c>
      <c r="F10" s="49">
        <v>666.0848957835594</v>
      </c>
      <c r="G10" s="49">
        <v>-272.7654836199675</v>
      </c>
    </row>
    <row r="11" spans="1:7" ht="13.5">
      <c r="A11" s="66" t="s">
        <v>30</v>
      </c>
      <c r="B11" s="49">
        <v>-4584.697281899001</v>
      </c>
      <c r="C11" s="49">
        <v>-1929.2699236036779</v>
      </c>
      <c r="D11" s="49">
        <v>-1777.0611283692056</v>
      </c>
      <c r="E11" s="49">
        <v>-125.3848579500559</v>
      </c>
      <c r="F11" s="49">
        <v>-641.7449728737416</v>
      </c>
      <c r="G11" s="49">
        <v>272.7631559439823</v>
      </c>
    </row>
    <row r="12" spans="1:8" ht="13.5">
      <c r="A12" s="68" t="s">
        <v>3</v>
      </c>
      <c r="B12" s="47">
        <v>1110.3449907067998</v>
      </c>
      <c r="C12" s="47">
        <v>455.53124142296565</v>
      </c>
      <c r="D12" s="47">
        <v>379.5663728890722</v>
      </c>
      <c r="E12" s="47">
        <v>52.46195313858817</v>
      </c>
      <c r="F12" s="47">
        <v>24.3399229098178</v>
      </c>
      <c r="G12" s="47">
        <v>-0.0023276759851569295</v>
      </c>
      <c r="H12" s="94"/>
    </row>
    <row r="13" spans="1:8" ht="13.5">
      <c r="A13" s="66" t="s">
        <v>19</v>
      </c>
      <c r="B13" s="49">
        <v>-377.73423943610004</v>
      </c>
      <c r="C13" s="49">
        <v>-247.0500056739052</v>
      </c>
      <c r="D13" s="49">
        <v>-99.53357504138991</v>
      </c>
      <c r="E13" s="49">
        <v>-14.119511011155101</v>
      </c>
      <c r="F13" s="49">
        <v>-37.5782472100495</v>
      </c>
      <c r="G13" s="49">
        <v>2.9586787939866195</v>
      </c>
      <c r="H13" s="94"/>
    </row>
    <row r="14" spans="1:8" ht="13.5">
      <c r="A14" s="69" t="s">
        <v>5</v>
      </c>
      <c r="B14" s="70">
        <v>-139.18119004840003</v>
      </c>
      <c r="C14" s="70">
        <v>-53.351642463372905</v>
      </c>
      <c r="D14" s="70">
        <v>-22.544421448675404</v>
      </c>
      <c r="E14" s="70">
        <v>-4.0228502287204</v>
      </c>
      <c r="F14" s="70">
        <v>-13.807054710993299</v>
      </c>
      <c r="G14" s="70">
        <v>0</v>
      </c>
      <c r="H14" s="94"/>
    </row>
    <row r="15" spans="1:8" ht="13.5">
      <c r="A15" s="69" t="s">
        <v>6</v>
      </c>
      <c r="B15" s="70">
        <v>10.601142398499999</v>
      </c>
      <c r="C15" s="70">
        <v>3.423177594402</v>
      </c>
      <c r="D15" s="70">
        <v>3.9766788079468998</v>
      </c>
      <c r="E15" s="70">
        <v>0.044755507870399995</v>
      </c>
      <c r="F15" s="70">
        <v>0</v>
      </c>
      <c r="G15" s="70">
        <v>5.339068270000004</v>
      </c>
      <c r="H15" s="94"/>
    </row>
    <row r="16" spans="1:8" ht="13.5">
      <c r="A16" s="69" t="s">
        <v>20</v>
      </c>
      <c r="B16" s="70">
        <v>-295.3179972135</v>
      </c>
      <c r="C16" s="70">
        <v>-209.53184352449628</v>
      </c>
      <c r="D16" s="70">
        <v>-93.2199816804629</v>
      </c>
      <c r="E16" s="70">
        <v>-10.1774739573065</v>
      </c>
      <c r="F16" s="70">
        <v>-34.6252994499171</v>
      </c>
      <c r="G16" s="70">
        <v>11.73447322598612</v>
      </c>
      <c r="H16" s="94"/>
    </row>
    <row r="17" spans="1:8" ht="13.5">
      <c r="A17" s="69" t="s">
        <v>126</v>
      </c>
      <c r="B17" s="70">
        <v>46.163805427300005</v>
      </c>
      <c r="C17" s="70">
        <v>12.410302719561999</v>
      </c>
      <c r="D17" s="70">
        <v>12.2541492798015</v>
      </c>
      <c r="E17" s="70">
        <v>0.0360576670014</v>
      </c>
      <c r="F17" s="70">
        <v>10.854106950860901</v>
      </c>
      <c r="G17" s="70">
        <v>-14.114862701999504</v>
      </c>
      <c r="H17" s="94"/>
    </row>
    <row r="18" spans="1:8" ht="13.5">
      <c r="A18" s="66" t="s">
        <v>28</v>
      </c>
      <c r="B18" s="70">
        <v>-382.8282495971</v>
      </c>
      <c r="C18" s="70">
        <v>-52.764067810655</v>
      </c>
      <c r="D18" s="70">
        <v>-2.1719317632449</v>
      </c>
      <c r="E18" s="70">
        <v>-0.0124972863756</v>
      </c>
      <c r="F18" s="70">
        <v>-3.10826073</v>
      </c>
      <c r="G18" s="70">
        <v>0</v>
      </c>
      <c r="H18" s="94"/>
    </row>
    <row r="19" spans="1:8" ht="13.5">
      <c r="A19" s="68" t="s">
        <v>9</v>
      </c>
      <c r="B19" s="51">
        <v>349.78250167359965</v>
      </c>
      <c r="C19" s="51">
        <v>155.71716793840545</v>
      </c>
      <c r="D19" s="51">
        <v>277.8608660844374</v>
      </c>
      <c r="E19" s="51">
        <v>38.329944841057475</v>
      </c>
      <c r="F19" s="51">
        <v>-16.346585030231697</v>
      </c>
      <c r="G19" s="51">
        <v>2.9563511180014626</v>
      </c>
      <c r="H19" s="94"/>
    </row>
    <row r="20" spans="1:8" ht="13.5">
      <c r="A20" s="66" t="s">
        <v>31</v>
      </c>
      <c r="B20" s="49">
        <v>-223.1204741272</v>
      </c>
      <c r="C20" s="49">
        <v>-129.9407037944962</v>
      </c>
      <c r="D20" s="49">
        <v>-78.81551130794679</v>
      </c>
      <c r="E20" s="49">
        <v>-8.188743850977799</v>
      </c>
      <c r="F20" s="49">
        <v>-54.451623781920404</v>
      </c>
      <c r="G20" s="49">
        <v>0</v>
      </c>
      <c r="H20" s="94"/>
    </row>
    <row r="21" spans="1:8" ht="13.5">
      <c r="A21" s="68" t="s">
        <v>22</v>
      </c>
      <c r="B21" s="51">
        <v>126.66202754639966</v>
      </c>
      <c r="C21" s="51">
        <v>25.776464143909266</v>
      </c>
      <c r="D21" s="51">
        <v>199.04535477649063</v>
      </c>
      <c r="E21" s="51">
        <v>30.141200990079675</v>
      </c>
      <c r="F21" s="51">
        <v>-70.7982088121521</v>
      </c>
      <c r="G21" s="51">
        <v>2.9563511180014626</v>
      </c>
      <c r="H21" s="94"/>
    </row>
    <row r="22" spans="1:8" ht="13.5">
      <c r="A22" s="66" t="s">
        <v>32</v>
      </c>
      <c r="B22" s="49">
        <v>-17.9656839754</v>
      </c>
      <c r="C22" s="49">
        <v>-0.5580921865832001</v>
      </c>
      <c r="D22" s="49">
        <v>-27.358612773178297</v>
      </c>
      <c r="E22" s="49">
        <v>-3.7004733551276994</v>
      </c>
      <c r="F22" s="49">
        <v>-0.13228804105960001</v>
      </c>
      <c r="G22" s="49">
        <v>0</v>
      </c>
      <c r="H22" s="94"/>
    </row>
    <row r="23" spans="1:8" ht="13.5">
      <c r="A23" s="66" t="s">
        <v>33</v>
      </c>
      <c r="B23" s="49">
        <v>0.970281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94"/>
    </row>
    <row r="24" spans="1:8" ht="13.5">
      <c r="A24" s="68" t="s">
        <v>34</v>
      </c>
      <c r="B24" s="51">
        <v>109.66662457099966</v>
      </c>
      <c r="C24" s="51">
        <v>25.218371957326067</v>
      </c>
      <c r="D24" s="51">
        <v>171.68674200331233</v>
      </c>
      <c r="E24" s="51">
        <v>26.440727634951976</v>
      </c>
      <c r="F24" s="51">
        <v>-70.9304968532117</v>
      </c>
      <c r="G24" s="51">
        <v>2.9563511180014626</v>
      </c>
      <c r="H24" s="94"/>
    </row>
    <row r="25" spans="1:8" ht="13.5">
      <c r="A25" s="66" t="s">
        <v>35</v>
      </c>
      <c r="B25" s="49">
        <v>-26.1622486918</v>
      </c>
      <c r="C25" s="49">
        <v>-11.714763882654799</v>
      </c>
      <c r="D25" s="49">
        <v>-45.5975741223841</v>
      </c>
      <c r="E25" s="49">
        <v>-14.5696220143367</v>
      </c>
      <c r="F25" s="49">
        <v>22.599378</v>
      </c>
      <c r="G25" s="49">
        <v>-0.7390877795999914</v>
      </c>
      <c r="H25" s="94"/>
    </row>
    <row r="26" spans="1:8" ht="13.5">
      <c r="A26" s="68" t="s">
        <v>13</v>
      </c>
      <c r="B26" s="51">
        <v>83.50437587919966</v>
      </c>
      <c r="C26" s="51">
        <v>13.503608074671268</v>
      </c>
      <c r="D26" s="51">
        <v>126.08916788092823</v>
      </c>
      <c r="E26" s="51">
        <v>11.871105620615277</v>
      </c>
      <c r="F26" s="51">
        <v>-48.33111885321169</v>
      </c>
      <c r="G26" s="51">
        <v>2.2172633384014713</v>
      </c>
      <c r="H26" s="94"/>
    </row>
    <row r="27" ht="5.25" customHeight="1"/>
    <row r="28" spans="2:7" ht="18">
      <c r="B28" s="55"/>
      <c r="C28" s="71"/>
      <c r="G28" s="67"/>
    </row>
    <row r="29" spans="2:7" ht="13.5">
      <c r="B29" s="64"/>
      <c r="G29" s="39" t="s">
        <v>80</v>
      </c>
    </row>
    <row r="30" spans="1:7" ht="13.5">
      <c r="A30" s="99" t="str">
        <f>+Negocios!A32</f>
        <v>Junio 
2020 (*)</v>
      </c>
      <c r="B30" s="72" t="s">
        <v>47</v>
      </c>
      <c r="C30" s="72" t="s">
        <v>48</v>
      </c>
      <c r="D30" s="72" t="s">
        <v>49</v>
      </c>
      <c r="E30" s="72" t="s">
        <v>70</v>
      </c>
      <c r="F30" s="65" t="s">
        <v>125</v>
      </c>
      <c r="G30" s="65" t="s">
        <v>84</v>
      </c>
    </row>
    <row r="31" spans="1:7" ht="13.5">
      <c r="A31" s="66" t="s">
        <v>29</v>
      </c>
      <c r="B31" s="49">
        <v>5236.339018950701</v>
      </c>
      <c r="C31" s="49">
        <v>2316.984231102331</v>
      </c>
      <c r="D31" s="49">
        <v>1126.9375890000365</v>
      </c>
      <c r="E31" s="49">
        <v>190.14649766138868</v>
      </c>
      <c r="F31" s="49">
        <v>589.569574692724</v>
      </c>
      <c r="G31" s="49">
        <v>-266.13189938691073</v>
      </c>
    </row>
    <row r="32" spans="1:7" ht="13.5">
      <c r="A32" s="66" t="s">
        <v>30</v>
      </c>
      <c r="B32" s="49">
        <v>-3750.9305610540305</v>
      </c>
      <c r="C32" s="49">
        <v>-1904.102963404969</v>
      </c>
      <c r="D32" s="49">
        <v>-696.3930321963484</v>
      </c>
      <c r="E32" s="49">
        <v>-146.1781731788096</v>
      </c>
      <c r="F32" s="49">
        <v>-556.6088023881641</v>
      </c>
      <c r="G32" s="49">
        <v>266.139388142</v>
      </c>
    </row>
    <row r="33" spans="1:7" ht="13.5">
      <c r="A33" s="68" t="s">
        <v>3</v>
      </c>
      <c r="B33" s="51">
        <v>1485.4084578966704</v>
      </c>
      <c r="C33" s="51">
        <v>412.88126769736186</v>
      </c>
      <c r="D33" s="51">
        <v>430.5445568036881</v>
      </c>
      <c r="E33" s="51">
        <v>43.96832448257908</v>
      </c>
      <c r="F33" s="51">
        <v>32.960772304559896</v>
      </c>
      <c r="G33" s="47">
        <v>0.007488755089241295</v>
      </c>
    </row>
    <row r="34" spans="1:7" ht="13.5">
      <c r="A34" s="66" t="s">
        <v>19</v>
      </c>
      <c r="B34" s="49">
        <v>-324.50926582070093</v>
      </c>
      <c r="C34" s="49">
        <v>-224.11379115792448</v>
      </c>
      <c r="D34" s="49">
        <v>-43.44793751138822</v>
      </c>
      <c r="E34" s="49">
        <v>-12.7853608605644</v>
      </c>
      <c r="F34" s="49">
        <v>-38.403889104532006</v>
      </c>
      <c r="G34" s="49">
        <v>-0.007488755088939314</v>
      </c>
    </row>
    <row r="35" spans="1:7" ht="13.5">
      <c r="A35" s="69" t="s">
        <v>5</v>
      </c>
      <c r="B35" s="70">
        <v>-141.3317038984</v>
      </c>
      <c r="C35" s="70">
        <v>-43.7997704138479</v>
      </c>
      <c r="D35" s="70">
        <v>-16.8069092325352</v>
      </c>
      <c r="E35" s="70">
        <v>-4.3529828489355</v>
      </c>
      <c r="F35" s="70">
        <v>-10.130386275849</v>
      </c>
      <c r="G35" s="70">
        <v>-9.802170097827911E-11</v>
      </c>
    </row>
    <row r="36" spans="1:7" ht="13.5">
      <c r="A36" s="69" t="s">
        <v>6</v>
      </c>
      <c r="B36" s="70">
        <v>6.631214974600001</v>
      </c>
      <c r="C36" s="70">
        <v>3.1248074223819</v>
      </c>
      <c r="D36" s="70">
        <v>8.3446375860938</v>
      </c>
      <c r="E36" s="70">
        <v>0.044332630783599995</v>
      </c>
      <c r="F36" s="70">
        <v>0</v>
      </c>
      <c r="G36" s="70">
        <v>0</v>
      </c>
    </row>
    <row r="37" spans="1:7" ht="13.5">
      <c r="A37" s="69" t="s">
        <v>20</v>
      </c>
      <c r="B37" s="70">
        <v>-238.8735843460009</v>
      </c>
      <c r="C37" s="70">
        <v>-192.76503499844978</v>
      </c>
      <c r="D37" s="70">
        <v>-87.57872563864281</v>
      </c>
      <c r="E37" s="70">
        <v>-8.989351001180301</v>
      </c>
      <c r="F37" s="70">
        <v>-28.338500758683</v>
      </c>
      <c r="G37" s="70">
        <v>12.368080642295885</v>
      </c>
    </row>
    <row r="38" spans="1:7" ht="13.5">
      <c r="A38" s="69" t="s">
        <v>126</v>
      </c>
      <c r="B38" s="70">
        <v>49.0648074491</v>
      </c>
      <c r="C38" s="70">
        <v>9.326206831991302</v>
      </c>
      <c r="D38" s="70">
        <v>52.593059773696</v>
      </c>
      <c r="E38" s="70">
        <v>0.5126403587678</v>
      </c>
      <c r="F38" s="70">
        <v>0.06499793</v>
      </c>
      <c r="G38" s="70">
        <v>-12.375569397286803</v>
      </c>
    </row>
    <row r="39" spans="1:7" ht="13.5">
      <c r="A39" s="66" t="s">
        <v>28</v>
      </c>
      <c r="B39" s="70">
        <v>-332.9282354364</v>
      </c>
      <c r="C39" s="70">
        <v>-59.8798256165218</v>
      </c>
      <c r="D39" s="70">
        <v>-1.9339148172445</v>
      </c>
      <c r="E39" s="70">
        <v>-0.023580394562400003</v>
      </c>
      <c r="F39" s="70">
        <v>-0.97829448</v>
      </c>
      <c r="G39" s="70">
        <v>0</v>
      </c>
    </row>
    <row r="40" spans="1:7" ht="13.5">
      <c r="A40" s="68" t="s">
        <v>9</v>
      </c>
      <c r="B40" s="51">
        <v>827.9709566395695</v>
      </c>
      <c r="C40" s="51">
        <v>128.88765092291558</v>
      </c>
      <c r="D40" s="51">
        <v>385.1627044750554</v>
      </c>
      <c r="E40" s="51">
        <v>31.159383227452278</v>
      </c>
      <c r="F40" s="51">
        <v>-6.4214112799721095</v>
      </c>
      <c r="G40" s="51">
        <v>3.019806626980426E-13</v>
      </c>
    </row>
    <row r="41" spans="1:7" ht="13.5">
      <c r="A41" s="66" t="s">
        <v>31</v>
      </c>
      <c r="B41" s="49">
        <v>-239.329298247</v>
      </c>
      <c r="C41" s="49">
        <v>-137.54783377172262</v>
      </c>
      <c r="D41" s="49">
        <v>-74.3294244469961</v>
      </c>
      <c r="E41" s="49">
        <v>-9.6392813795656</v>
      </c>
      <c r="F41" s="49">
        <v>-41.5506885771885</v>
      </c>
      <c r="G41" s="49">
        <v>0</v>
      </c>
    </row>
    <row r="42" spans="1:7" ht="13.5">
      <c r="A42" s="68" t="s">
        <v>22</v>
      </c>
      <c r="B42" s="51">
        <v>588.6416583925695</v>
      </c>
      <c r="C42" s="51">
        <v>-8.66018284880704</v>
      </c>
      <c r="D42" s="51">
        <v>310.83328002805933</v>
      </c>
      <c r="E42" s="51">
        <v>21.52010184788668</v>
      </c>
      <c r="F42" s="51">
        <v>-47.972099857160615</v>
      </c>
      <c r="G42" s="51">
        <v>3.019806626980426E-13</v>
      </c>
    </row>
    <row r="43" spans="1:7" ht="13.5">
      <c r="A43" s="66" t="s">
        <v>32</v>
      </c>
      <c r="B43" s="49">
        <v>-14.9060221866</v>
      </c>
      <c r="C43" s="49">
        <v>3.2510674814215004</v>
      </c>
      <c r="D43" s="49">
        <v>-40.90665412156971</v>
      </c>
      <c r="E43" s="49">
        <v>-8.019465311687101</v>
      </c>
      <c r="F43" s="49">
        <v>-1.6972572591485</v>
      </c>
      <c r="G43" s="49">
        <v>0</v>
      </c>
    </row>
    <row r="44" spans="1:7" ht="13.5">
      <c r="A44" s="66" t="s">
        <v>33</v>
      </c>
      <c r="B44" s="49">
        <v>1.975432185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</row>
    <row r="45" spans="1:7" ht="13.5">
      <c r="A45" s="68" t="s">
        <v>34</v>
      </c>
      <c r="B45" s="51">
        <v>575.7110683909696</v>
      </c>
      <c r="C45" s="51">
        <v>-5.409115367385539</v>
      </c>
      <c r="D45" s="51">
        <v>269.9266259064896</v>
      </c>
      <c r="E45" s="51">
        <v>13.500636536199577</v>
      </c>
      <c r="F45" s="51">
        <v>-49.669357116309115</v>
      </c>
      <c r="G45" s="51">
        <v>3.019806626980426E-13</v>
      </c>
    </row>
    <row r="46" spans="1:7" ht="13.5">
      <c r="A46" s="66" t="s">
        <v>35</v>
      </c>
      <c r="B46" s="49">
        <v>-143.10818203110009</v>
      </c>
      <c r="C46" s="49">
        <v>0.5908447755024</v>
      </c>
      <c r="D46" s="49">
        <v>-105.86379212382211</v>
      </c>
      <c r="E46" s="49">
        <v>-6.524661787498</v>
      </c>
      <c r="F46" s="49">
        <v>5.898384264600001</v>
      </c>
      <c r="G46" s="49">
        <v>0</v>
      </c>
    </row>
    <row r="47" spans="1:7" ht="13.5">
      <c r="A47" s="68" t="s">
        <v>13</v>
      </c>
      <c r="B47" s="51">
        <v>432.60288635986944</v>
      </c>
      <c r="C47" s="51">
        <v>-4.818270591883139</v>
      </c>
      <c r="D47" s="51">
        <v>164.0628337826675</v>
      </c>
      <c r="E47" s="51">
        <v>6.975974748701577</v>
      </c>
      <c r="F47" s="51">
        <v>-43.77097285170912</v>
      </c>
      <c r="G47" s="51">
        <v>3.019806626980426E-13</v>
      </c>
    </row>
    <row r="48" ht="5.25" customHeight="1"/>
    <row r="49" ht="13.5">
      <c r="A49" s="96" t="s">
        <v>124</v>
      </c>
    </row>
    <row r="50" ht="13.5">
      <c r="B50" s="3" t="s">
        <v>162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headerFooter>
    <oddFooter>&amp;C&amp;1#&amp;"Calibri"&amp;12&amp;K008000Internal Use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37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43.2812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55" t="s">
        <v>36</v>
      </c>
      <c r="D5" s="56"/>
    </row>
    <row r="6" spans="2:4" ht="18">
      <c r="B6" s="55">
        <f>+Balance!A6</f>
        <v>44377</v>
      </c>
      <c r="C6" s="57"/>
      <c r="D6" s="57"/>
    </row>
    <row r="7" spans="2:4" ht="18">
      <c r="B7" s="55" t="s">
        <v>41</v>
      </c>
      <c r="C7" s="58"/>
      <c r="D7" s="58"/>
    </row>
    <row r="8" ht="13.5">
      <c r="F8" s="39" t="s">
        <v>80</v>
      </c>
    </row>
    <row r="9" spans="1:6" ht="12.75" customHeight="1">
      <c r="A9" s="59"/>
      <c r="B9" s="133" t="str">
        <f>+PyG!B10</f>
        <v>Junio 
2021</v>
      </c>
      <c r="C9" s="133"/>
      <c r="D9" s="133" t="s">
        <v>161</v>
      </c>
      <c r="E9" s="133"/>
      <c r="F9" s="60" t="s">
        <v>37</v>
      </c>
    </row>
    <row r="10" spans="1:6" ht="7.5" customHeight="1">
      <c r="A10" s="106"/>
      <c r="B10" s="105"/>
      <c r="C10" s="107"/>
      <c r="D10" s="107"/>
      <c r="E10" s="107"/>
      <c r="F10" s="108"/>
    </row>
    <row r="11" spans="1:6" ht="14.25">
      <c r="A11" s="109" t="s">
        <v>26</v>
      </c>
      <c r="B11" s="110"/>
      <c r="C11" s="91">
        <v>1531.3</v>
      </c>
      <c r="D11" s="92"/>
      <c r="E11" s="91">
        <v>1876.4</v>
      </c>
      <c r="F11" s="62">
        <v>-345.10000000000014</v>
      </c>
    </row>
    <row r="12" spans="1:6" ht="14.25">
      <c r="A12" s="109" t="s">
        <v>98</v>
      </c>
      <c r="B12" s="110"/>
      <c r="C12" s="62">
        <v>3075.7</v>
      </c>
      <c r="D12" s="62"/>
      <c r="E12" s="62">
        <v>2199</v>
      </c>
      <c r="F12" s="62">
        <v>876.6999999999998</v>
      </c>
    </row>
    <row r="13" spans="1:6" ht="14.25">
      <c r="A13" s="61" t="s">
        <v>99</v>
      </c>
      <c r="B13" s="111"/>
      <c r="C13" s="112">
        <v>73.6</v>
      </c>
      <c r="D13" s="113"/>
      <c r="E13" s="112">
        <v>-17.9</v>
      </c>
      <c r="F13" s="112">
        <v>91.5</v>
      </c>
    </row>
    <row r="14" spans="1:6" ht="14.25">
      <c r="A14" s="61" t="s">
        <v>100</v>
      </c>
      <c r="B14" s="111"/>
      <c r="C14" s="112">
        <v>786.5</v>
      </c>
      <c r="D14" s="113"/>
      <c r="E14" s="112">
        <v>331.7</v>
      </c>
      <c r="F14" s="112">
        <v>454.8</v>
      </c>
    </row>
    <row r="15" spans="1:6" ht="14.25">
      <c r="A15" s="61" t="s">
        <v>101</v>
      </c>
      <c r="B15" s="111"/>
      <c r="C15" s="112">
        <v>2.1</v>
      </c>
      <c r="D15" s="112"/>
      <c r="E15" s="112">
        <v>103.5</v>
      </c>
      <c r="F15" s="112">
        <v>-101.4</v>
      </c>
    </row>
    <row r="16" spans="1:6" ht="14.25">
      <c r="A16" s="61" t="s">
        <v>102</v>
      </c>
      <c r="B16" s="111"/>
      <c r="C16" s="112">
        <v>11.4</v>
      </c>
      <c r="D16" s="113"/>
      <c r="E16" s="112">
        <v>-461.7</v>
      </c>
      <c r="F16" s="112">
        <v>473.09999999999997</v>
      </c>
    </row>
    <row r="17" spans="1:6" ht="14.25">
      <c r="A17" s="61" t="s">
        <v>103</v>
      </c>
      <c r="B17" s="111"/>
      <c r="C17" s="112">
        <v>2202.1</v>
      </c>
      <c r="D17" s="113"/>
      <c r="E17" s="112">
        <v>2243.4</v>
      </c>
      <c r="F17" s="112">
        <v>-41.30000000000018</v>
      </c>
    </row>
    <row r="18" spans="1:6" ht="14.25">
      <c r="A18" s="109" t="s">
        <v>104</v>
      </c>
      <c r="B18" s="110"/>
      <c r="C18" s="62">
        <v>-790.5</v>
      </c>
      <c r="D18" s="114"/>
      <c r="E18" s="62">
        <v>-413.1</v>
      </c>
      <c r="F18" s="62">
        <v>-377.4</v>
      </c>
    </row>
    <row r="19" spans="1:6" ht="14.25">
      <c r="A19" s="61" t="s">
        <v>105</v>
      </c>
      <c r="B19" s="111"/>
      <c r="C19" s="112">
        <v>-141.5</v>
      </c>
      <c r="D19" s="115"/>
      <c r="E19" s="112">
        <v>-138.8</v>
      </c>
      <c r="F19" s="112">
        <v>-2.6999999999999886</v>
      </c>
    </row>
    <row r="20" spans="1:6" ht="14.25">
      <c r="A20" s="61" t="s">
        <v>106</v>
      </c>
      <c r="B20" s="111"/>
      <c r="C20" s="112">
        <v>-649</v>
      </c>
      <c r="D20" s="116"/>
      <c r="E20" s="112">
        <v>-274.3</v>
      </c>
      <c r="F20" s="112">
        <v>-374.7</v>
      </c>
    </row>
    <row r="21" spans="1:6" ht="14.25">
      <c r="A21" s="117"/>
      <c r="B21" s="111"/>
      <c r="C21" s="111"/>
      <c r="D21" s="111"/>
      <c r="E21" s="111"/>
      <c r="F21" s="111"/>
    </row>
    <row r="22" spans="1:6" ht="13.5">
      <c r="A22" s="63" t="s">
        <v>38</v>
      </c>
      <c r="B22" s="118"/>
      <c r="C22" s="93">
        <v>3816.5</v>
      </c>
      <c r="D22" s="119"/>
      <c r="E22" s="93">
        <v>3662.5</v>
      </c>
      <c r="F22" s="93">
        <v>154</v>
      </c>
    </row>
    <row r="23" spans="1:6" ht="7.5" customHeight="1">
      <c r="A23" s="117"/>
      <c r="B23" s="111"/>
      <c r="C23" s="120"/>
      <c r="D23" s="120"/>
      <c r="E23" s="120"/>
      <c r="F23" s="121"/>
    </row>
    <row r="24" spans="1:6" ht="14.25">
      <c r="A24" s="61" t="s">
        <v>107</v>
      </c>
      <c r="B24" s="111"/>
      <c r="C24" s="62">
        <v>-266</v>
      </c>
      <c r="D24" s="92"/>
      <c r="E24" s="62">
        <v>-238.6</v>
      </c>
      <c r="F24" s="62">
        <v>-27.400000000000006</v>
      </c>
    </row>
    <row r="25" spans="1:6" ht="14.25">
      <c r="A25" s="61" t="s">
        <v>43</v>
      </c>
      <c r="B25" s="111"/>
      <c r="C25" s="62">
        <v>-4023.1000000000004</v>
      </c>
      <c r="D25" s="111"/>
      <c r="E25" s="62">
        <v>-3661.8999999999996</v>
      </c>
      <c r="F25" s="62">
        <v>-361.2000000000007</v>
      </c>
    </row>
    <row r="26" spans="1:6" ht="13.5">
      <c r="A26" s="122" t="s">
        <v>163</v>
      </c>
      <c r="B26" s="123">
        <v>-4500.5</v>
      </c>
      <c r="C26" s="124"/>
      <c r="D26" s="123">
        <v>-3582.1</v>
      </c>
      <c r="E26" s="124"/>
      <c r="F26" s="123">
        <v>-918.4000000000001</v>
      </c>
    </row>
    <row r="27" spans="1:6" ht="13.5">
      <c r="A27" s="122" t="s">
        <v>109</v>
      </c>
      <c r="B27" s="125">
        <v>4.8</v>
      </c>
      <c r="C27" s="124"/>
      <c r="D27" s="125">
        <v>1292.7</v>
      </c>
      <c r="E27" s="124"/>
      <c r="F27" s="125">
        <v>-1287.9</v>
      </c>
    </row>
    <row r="28" spans="1:6" ht="13.5">
      <c r="A28" s="122" t="s">
        <v>110</v>
      </c>
      <c r="B28" s="125">
        <v>-1527.4</v>
      </c>
      <c r="C28" s="124"/>
      <c r="D28" s="125">
        <v>-1372.5</v>
      </c>
      <c r="E28" s="124"/>
      <c r="F28" s="125">
        <v>-154.9000000000001</v>
      </c>
    </row>
    <row r="29" spans="1:6" ht="13.5">
      <c r="A29" s="122" t="s">
        <v>111</v>
      </c>
      <c r="B29" s="125">
        <v>2000</v>
      </c>
      <c r="C29" s="124"/>
      <c r="D29" s="125">
        <v>0</v>
      </c>
      <c r="E29" s="124"/>
      <c r="F29" s="125">
        <v>2000</v>
      </c>
    </row>
    <row r="30" spans="1:6" ht="14.25">
      <c r="A30" s="117"/>
      <c r="B30" s="126"/>
      <c r="C30" s="126"/>
      <c r="D30" s="126"/>
      <c r="E30" s="126"/>
      <c r="F30" s="127"/>
    </row>
    <row r="31" spans="1:7" ht="13.5" customHeight="1">
      <c r="A31" s="61" t="s">
        <v>160</v>
      </c>
      <c r="B31" s="62"/>
      <c r="C31" s="62">
        <v>610.4</v>
      </c>
      <c r="D31" s="62"/>
      <c r="E31" s="62"/>
      <c r="F31" s="62">
        <v>610.4</v>
      </c>
      <c r="G31" s="3" t="s">
        <v>162</v>
      </c>
    </row>
    <row r="32" spans="1:6" ht="13.5" customHeight="1">
      <c r="A32" s="61" t="s">
        <v>122</v>
      </c>
      <c r="B32" s="62"/>
      <c r="C32" s="62">
        <v>-408.7</v>
      </c>
      <c r="D32" s="62"/>
      <c r="E32" s="62">
        <v>0</v>
      </c>
      <c r="F32" s="62">
        <v>-408.7</v>
      </c>
    </row>
    <row r="33" spans="1:6" ht="13.5">
      <c r="A33" s="61" t="s">
        <v>39</v>
      </c>
      <c r="B33" s="62"/>
      <c r="C33" s="62">
        <v>-653.2</v>
      </c>
      <c r="D33" s="62"/>
      <c r="E33" s="62">
        <v>1119.4</v>
      </c>
      <c r="F33" s="62">
        <v>-1772.6000000000001</v>
      </c>
    </row>
    <row r="34" spans="1:6" ht="13.5">
      <c r="A34" s="61" t="s">
        <v>108</v>
      </c>
      <c r="B34" s="62"/>
      <c r="C34" s="62">
        <v>-515</v>
      </c>
      <c r="D34" s="128"/>
      <c r="E34" s="62">
        <v>-445</v>
      </c>
      <c r="F34" s="62">
        <v>-70</v>
      </c>
    </row>
    <row r="35" spans="1:6" ht="7.5" customHeight="1">
      <c r="A35" s="117"/>
      <c r="B35" s="111"/>
      <c r="C35" s="120"/>
      <c r="D35" s="120"/>
      <c r="E35" s="120"/>
      <c r="F35" s="120">
        <v>0</v>
      </c>
    </row>
    <row r="36" spans="1:6" ht="13.5">
      <c r="A36" s="63" t="s">
        <v>86</v>
      </c>
      <c r="B36" s="118"/>
      <c r="C36" s="93">
        <v>-1439.2000000000003</v>
      </c>
      <c r="D36" s="119"/>
      <c r="E36" s="93">
        <v>436.50000000000057</v>
      </c>
      <c r="F36" s="93">
        <v>-1875.7000000000007</v>
      </c>
    </row>
    <row r="37" ht="13.5">
      <c r="C37" s="67"/>
    </row>
  </sheetData>
  <sheetProtection/>
  <mergeCells count="2">
    <mergeCell ref="B9:C9"/>
    <mergeCell ref="D9:E9"/>
  </mergeCells>
  <printOptions/>
  <pageMargins left="0.7" right="0.7" top="0.75" bottom="0.75" header="0.3" footer="0.3"/>
  <pageSetup horizontalDpi="600" verticalDpi="600" orientation="portrait" paperSize="9" scale="88" r:id="rId2"/>
  <headerFooter>
    <oddFooter>&amp;C&amp;1#&amp;"Calibri"&amp;12&amp;K008000Internal Use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56"/>
  <sheetViews>
    <sheetView showGridLines="0" zoomScale="90" zoomScaleNormal="90" zoomScalePageLayoutView="0" workbookViewId="0" topLeftCell="A1">
      <selection activeCell="A6" sqref="A6"/>
    </sheetView>
  </sheetViews>
  <sheetFormatPr defaultColWidth="11.28125" defaultRowHeight="12.75"/>
  <cols>
    <col min="1" max="1" width="60.421875" style="3" customWidth="1"/>
    <col min="2" max="2" width="13.7109375" style="3" customWidth="1"/>
    <col min="3" max="3" width="4.00390625" style="0" customWidth="1"/>
    <col min="4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164</v>
      </c>
      <c r="B5" s="1"/>
      <c r="D5" s="1"/>
    </row>
    <row r="6" spans="1:4" ht="18">
      <c r="A6" s="4">
        <f>+Balance!A6</f>
        <v>44377</v>
      </c>
      <c r="B6" s="1"/>
      <c r="D6" s="1"/>
    </row>
    <row r="7" spans="1:4" ht="18">
      <c r="A7" s="35" t="s">
        <v>77</v>
      </c>
      <c r="B7" s="1"/>
      <c r="D7" s="1"/>
    </row>
    <row r="8" spans="1:4" ht="13.5">
      <c r="A8" s="36"/>
      <c r="B8" s="36"/>
      <c r="D8" s="37"/>
    </row>
    <row r="9" spans="1:4" ht="13.5">
      <c r="A9" s="36"/>
      <c r="B9" s="36"/>
      <c r="D9" s="39" t="s">
        <v>80</v>
      </c>
    </row>
    <row r="10" spans="1:4" ht="31.5" customHeight="1">
      <c r="A10" s="40"/>
      <c r="B10" s="132" t="s">
        <v>165</v>
      </c>
      <c r="D10" s="132" t="s">
        <v>166</v>
      </c>
    </row>
    <row r="11" spans="1:6" ht="13.5">
      <c r="A11" s="42" t="s">
        <v>1</v>
      </c>
      <c r="B11" s="43">
        <v>10088.41757366647</v>
      </c>
      <c r="D11" s="43">
        <v>8663.74315263889</v>
      </c>
      <c r="F11" s="130"/>
    </row>
    <row r="12" spans="1:6" ht="13.5">
      <c r="A12" s="44" t="s">
        <v>2</v>
      </c>
      <c r="B12" s="45">
        <v>-5484.296748009665</v>
      </c>
      <c r="D12" s="45">
        <v>-4761.873742557962</v>
      </c>
      <c r="F12" s="130"/>
    </row>
    <row r="13" spans="1:6" ht="13.5">
      <c r="A13" s="46" t="s">
        <v>3</v>
      </c>
      <c r="B13" s="47">
        <v>4604.120825656804</v>
      </c>
      <c r="D13" s="47">
        <v>3901.869410080928</v>
      </c>
      <c r="E13" s="130"/>
      <c r="F13" s="130"/>
    </row>
    <row r="14" spans="1:6" ht="13.5">
      <c r="A14" s="42" t="s">
        <v>4</v>
      </c>
      <c r="B14" s="43">
        <v>-1048.6955490729508</v>
      </c>
      <c r="D14" s="43">
        <v>-1071.0051592058842</v>
      </c>
      <c r="E14" s="130"/>
      <c r="F14" s="130"/>
    </row>
    <row r="15" spans="1:6" ht="13.5">
      <c r="A15" s="48" t="s">
        <v>5</v>
      </c>
      <c r="B15" s="49">
        <v>-699.279563729781</v>
      </c>
      <c r="D15" s="49">
        <v>-749.7862145333232</v>
      </c>
      <c r="E15" s="130"/>
      <c r="F15" s="130"/>
    </row>
    <row r="16" spans="1:6" ht="13.5">
      <c r="A16" s="48" t="s">
        <v>6</v>
      </c>
      <c r="B16" s="50">
        <v>158.21828086064212</v>
      </c>
      <c r="D16" s="50">
        <v>181.9572008306442</v>
      </c>
      <c r="E16" s="130"/>
      <c r="F16" s="130"/>
    </row>
    <row r="17" spans="1:6" ht="13.5">
      <c r="A17" s="48" t="s">
        <v>7</v>
      </c>
      <c r="B17" s="49">
        <v>-669.0036766425858</v>
      </c>
      <c r="D17" s="49">
        <v>-742.8270951000231</v>
      </c>
      <c r="E17" s="130"/>
      <c r="F17" s="130"/>
    </row>
    <row r="18" spans="1:6" ht="13.5">
      <c r="A18" s="48" t="s">
        <v>126</v>
      </c>
      <c r="B18" s="50">
        <v>161.36941043877388</v>
      </c>
      <c r="D18" s="50">
        <v>239.65094959681787</v>
      </c>
      <c r="E18" s="130"/>
      <c r="F18" s="130"/>
    </row>
    <row r="19" spans="1:6" ht="13.5">
      <c r="A19" s="42" t="s">
        <v>8</v>
      </c>
      <c r="B19" s="43">
        <v>-741.2816880973692</v>
      </c>
      <c r="D19" s="43">
        <v>-201.39027399528857</v>
      </c>
      <c r="F19" s="130"/>
    </row>
    <row r="20" spans="1:6" ht="13.5">
      <c r="A20" s="46" t="s">
        <v>9</v>
      </c>
      <c r="B20" s="51">
        <v>2814.1435884864845</v>
      </c>
      <c r="D20" s="51">
        <v>2629.473976879755</v>
      </c>
      <c r="E20" s="130"/>
      <c r="F20" s="130"/>
    </row>
    <row r="21" spans="1:6" ht="13.5">
      <c r="A21" s="44" t="s">
        <v>10</v>
      </c>
      <c r="B21" s="45">
        <v>-1101.4153613748342</v>
      </c>
      <c r="D21" s="45">
        <v>-1100.6848925475886</v>
      </c>
      <c r="E21" s="130"/>
      <c r="F21" s="130"/>
    </row>
    <row r="22" spans="1:6" ht="13.5">
      <c r="A22" s="46" t="s">
        <v>87</v>
      </c>
      <c r="B22" s="51">
        <v>1712.7282271116503</v>
      </c>
      <c r="D22" s="51">
        <v>1528.7890843321663</v>
      </c>
      <c r="E22" s="130"/>
      <c r="F22" s="130"/>
    </row>
    <row r="23" spans="1:6" ht="13.5">
      <c r="A23" s="42" t="s">
        <v>71</v>
      </c>
      <c r="B23" s="43">
        <v>-823.5391213620276</v>
      </c>
      <c r="D23" s="43">
        <v>-224.0339760254808</v>
      </c>
      <c r="E23" s="130"/>
      <c r="F23" s="130"/>
    </row>
    <row r="24" spans="1:6" ht="13.5">
      <c r="A24" s="42" t="s">
        <v>72</v>
      </c>
      <c r="B24" s="43">
        <v>558.1612477851161</v>
      </c>
      <c r="D24" s="43">
        <v>17.756735146165738</v>
      </c>
      <c r="E24" s="130"/>
      <c r="F24" s="130"/>
    </row>
    <row r="25" spans="1:6" ht="13.5">
      <c r="A25" s="42" t="s">
        <v>11</v>
      </c>
      <c r="B25" s="43">
        <v>-265.3778735769115</v>
      </c>
      <c r="D25" s="43">
        <v>-206.27724087931506</v>
      </c>
      <c r="E25" s="130"/>
      <c r="F25" s="130"/>
    </row>
    <row r="26" spans="1:6" ht="13.5">
      <c r="A26" s="42" t="s">
        <v>73</v>
      </c>
      <c r="B26" s="43">
        <v>-3.9366617673573003</v>
      </c>
      <c r="D26" s="43">
        <v>2.072747428191601</v>
      </c>
      <c r="E26" s="130"/>
      <c r="F26" s="130"/>
    </row>
    <row r="27" spans="1:6" ht="13.5">
      <c r="A27" s="46" t="s">
        <v>88</v>
      </c>
      <c r="B27" s="51">
        <v>1443.4136917673816</v>
      </c>
      <c r="D27" s="51">
        <v>1324.5845908810431</v>
      </c>
      <c r="E27" s="130"/>
      <c r="F27" s="130"/>
    </row>
    <row r="28" spans="1:6" ht="13.5">
      <c r="A28" s="44" t="s">
        <v>12</v>
      </c>
      <c r="B28" s="45">
        <v>-282.4131716078803</v>
      </c>
      <c r="D28" s="45">
        <v>-732.1497832224566</v>
      </c>
      <c r="E28" s="130"/>
      <c r="F28" s="130"/>
    </row>
    <row r="29" spans="1:6" ht="13.5">
      <c r="A29" s="44" t="s">
        <v>94</v>
      </c>
      <c r="B29" s="45">
        <v>-135.81934954393907</v>
      </c>
      <c r="D29" s="45">
        <v>-86.28464454205965</v>
      </c>
      <c r="E29" s="130"/>
      <c r="F29" s="130"/>
    </row>
    <row r="30" spans="1:6" ht="13.5">
      <c r="A30" s="46" t="s">
        <v>13</v>
      </c>
      <c r="B30" s="51">
        <v>1025.1811706155622</v>
      </c>
      <c r="D30" s="51">
        <v>506.150163116527</v>
      </c>
      <c r="E30" s="130"/>
      <c r="F30" s="130"/>
    </row>
    <row r="31" ht="12" customHeight="1"/>
    <row r="33" ht="13.5">
      <c r="D33" s="39" t="s">
        <v>80</v>
      </c>
    </row>
    <row r="34" spans="1:4" ht="31.5" customHeight="1">
      <c r="A34" s="40"/>
      <c r="B34" s="132" t="s">
        <v>167</v>
      </c>
      <c r="D34" s="132" t="s">
        <v>168</v>
      </c>
    </row>
    <row r="35" spans="1:6" ht="13.5">
      <c r="A35" s="42" t="s">
        <v>1</v>
      </c>
      <c r="B35" s="43">
        <v>9425.948691219046</v>
      </c>
      <c r="D35" s="43">
        <v>7041.421086251501</v>
      </c>
      <c r="F35" s="130"/>
    </row>
    <row r="36" spans="1:6" ht="13.5">
      <c r="A36" s="44" t="s">
        <v>2</v>
      </c>
      <c r="B36" s="45">
        <v>-4881.188270108642</v>
      </c>
      <c r="D36" s="45">
        <v>-3535.8887155563325</v>
      </c>
      <c r="F36" s="130"/>
    </row>
    <row r="37" spans="1:6" ht="13.5">
      <c r="A37" s="46" t="s">
        <v>3</v>
      </c>
      <c r="B37" s="47">
        <v>4544.7604211104035</v>
      </c>
      <c r="D37" s="47">
        <v>3505.5323706951685</v>
      </c>
      <c r="F37" s="130"/>
    </row>
    <row r="38" spans="1:6" ht="13.5">
      <c r="A38" s="42" t="s">
        <v>4</v>
      </c>
      <c r="B38" s="43">
        <v>-1046.7866615648988</v>
      </c>
      <c r="D38" s="43">
        <v>-1006.980937903674</v>
      </c>
      <c r="F38" s="130"/>
    </row>
    <row r="39" spans="1:6" ht="13.5">
      <c r="A39" s="48" t="s">
        <v>5</v>
      </c>
      <c r="B39" s="49">
        <v>-729.986686786846</v>
      </c>
      <c r="D39" s="49">
        <v>-688.0404108854185</v>
      </c>
      <c r="F39" s="130"/>
    </row>
    <row r="40" spans="1:6" ht="13.5">
      <c r="A40" s="48" t="s">
        <v>6</v>
      </c>
      <c r="B40" s="50">
        <v>172.3333805511909</v>
      </c>
      <c r="D40" s="50">
        <v>174.19795832231685</v>
      </c>
      <c r="F40" s="130"/>
    </row>
    <row r="41" spans="1:6" ht="13.5">
      <c r="A41" s="48" t="s">
        <v>7</v>
      </c>
      <c r="B41" s="49">
        <v>-673.8463658718225</v>
      </c>
      <c r="D41" s="49">
        <v>-690.0827931020086</v>
      </c>
      <c r="F41" s="130"/>
    </row>
    <row r="42" spans="1:6" ht="13.5">
      <c r="A42" s="48" t="s">
        <v>126</v>
      </c>
      <c r="B42" s="50">
        <v>184.71301054257881</v>
      </c>
      <c r="D42" s="50">
        <v>196.94430776143602</v>
      </c>
      <c r="F42" s="130"/>
    </row>
    <row r="43" spans="1:6" ht="13.5">
      <c r="A43" s="42" t="s">
        <v>8</v>
      </c>
      <c r="B43" s="43">
        <v>-726.4687570792001</v>
      </c>
      <c r="D43" s="43">
        <v>-331.210539254918</v>
      </c>
      <c r="F43" s="130"/>
    </row>
    <row r="44" spans="1:6" ht="13.5">
      <c r="A44" s="46" t="s">
        <v>9</v>
      </c>
      <c r="B44" s="51">
        <v>2771.505002466304</v>
      </c>
      <c r="D44" s="51">
        <v>2167.340893536578</v>
      </c>
      <c r="F44" s="130"/>
    </row>
    <row r="45" spans="1:6" ht="13.5">
      <c r="A45" s="44" t="s">
        <v>10</v>
      </c>
      <c r="B45" s="45">
        <v>-1108.0499074509803</v>
      </c>
      <c r="D45" s="45">
        <v>-1135.3599099988128</v>
      </c>
      <c r="F45" s="130"/>
    </row>
    <row r="46" spans="1:6" ht="13.5">
      <c r="A46" s="46" t="s">
        <v>87</v>
      </c>
      <c r="B46" s="51">
        <v>1663.4550950153239</v>
      </c>
      <c r="D46" s="51">
        <v>1031.980983537765</v>
      </c>
      <c r="F46" s="130"/>
    </row>
    <row r="47" spans="1:6" ht="13.5">
      <c r="A47" s="42" t="s">
        <v>71</v>
      </c>
      <c r="B47" s="43">
        <v>-649.4577482530613</v>
      </c>
      <c r="D47" s="43">
        <v>-427.4498843912156</v>
      </c>
      <c r="F47" s="130"/>
    </row>
    <row r="48" spans="1:6" ht="13.5">
      <c r="A48" s="42" t="s">
        <v>72</v>
      </c>
      <c r="B48" s="43">
        <v>469.14336265384344</v>
      </c>
      <c r="D48" s="43">
        <v>207.54910332998026</v>
      </c>
      <c r="F48" s="130"/>
    </row>
    <row r="49" spans="1:6" ht="13.5">
      <c r="A49" s="42" t="s">
        <v>11</v>
      </c>
      <c r="B49" s="43">
        <v>-180.31438559921781</v>
      </c>
      <c r="D49" s="43">
        <v>-219.90078106123536</v>
      </c>
      <c r="F49" s="130"/>
    </row>
    <row r="50" spans="1:6" ht="13.5">
      <c r="A50" s="42" t="s">
        <v>73</v>
      </c>
      <c r="B50" s="43">
        <v>485.7169738416631</v>
      </c>
      <c r="D50" s="43">
        <v>-9.863933767232766</v>
      </c>
      <c r="F50" s="130"/>
    </row>
    <row r="51" spans="1:6" ht="13.5">
      <c r="A51" s="46" t="s">
        <v>88</v>
      </c>
      <c r="B51" s="51">
        <v>1968.8576832577692</v>
      </c>
      <c r="D51" s="51">
        <v>802.2162687092969</v>
      </c>
      <c r="F51" s="130"/>
    </row>
    <row r="52" spans="1:6" ht="13.5">
      <c r="A52" s="44" t="s">
        <v>12</v>
      </c>
      <c r="B52" s="45">
        <v>-624.5242389965985</v>
      </c>
      <c r="D52" s="45">
        <v>-155.8480394003766</v>
      </c>
      <c r="F52" s="130"/>
    </row>
    <row r="53" spans="1:6" ht="13.5">
      <c r="A53" s="44" t="s">
        <v>94</v>
      </c>
      <c r="B53" s="45">
        <v>-71.5866254365785</v>
      </c>
      <c r="D53" s="45">
        <v>-42.73286770755391</v>
      </c>
      <c r="F53" s="130"/>
    </row>
    <row r="54" spans="1:6" ht="13.5">
      <c r="A54" s="46" t="s">
        <v>13</v>
      </c>
      <c r="B54" s="51">
        <v>1272.7468188245923</v>
      </c>
      <c r="D54" s="51">
        <v>603.6353616013662</v>
      </c>
      <c r="F54" s="130"/>
    </row>
    <row r="56" ht="13.5">
      <c r="A56" s="96" t="s"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&amp;C&amp;1#&amp;"Calibri"&amp;12&amp;K008000Internal Use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Sanchez Fernandez, Maria Luisa</cp:lastModifiedBy>
  <cp:lastPrinted>2013-02-12T12:03:51Z</cp:lastPrinted>
  <dcterms:created xsi:type="dcterms:W3CDTF">2008-07-23T13:57:08Z</dcterms:created>
  <dcterms:modified xsi:type="dcterms:W3CDTF">2021-07-21T05:47:36Z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19c027e-33b7-45fc-a572-8ffa5d09ec36_Enabled">
    <vt:lpwstr>true</vt:lpwstr>
  </property>
  <property fmtid="{D5CDD505-2E9C-101B-9397-08002B2CF9AE}" pid="4" name="MSIP_Label_019c027e-33b7-45fc-a572-8ffa5d09ec36_SetDate">
    <vt:lpwstr>2021-07-19T17:48:57Z</vt:lpwstr>
  </property>
  <property fmtid="{D5CDD505-2E9C-101B-9397-08002B2CF9AE}" pid="5" name="MSIP_Label_019c027e-33b7-45fc-a572-8ffa5d09ec36_Method">
    <vt:lpwstr>Standard</vt:lpwstr>
  </property>
  <property fmtid="{D5CDD505-2E9C-101B-9397-08002B2CF9AE}" pid="6" name="MSIP_Label_019c027e-33b7-45fc-a572-8ffa5d09ec36_Name">
    <vt:lpwstr>Internal Use</vt:lpwstr>
  </property>
  <property fmtid="{D5CDD505-2E9C-101B-9397-08002B2CF9AE}" pid="7" name="MSIP_Label_019c027e-33b7-45fc-a572-8ffa5d09ec36_SiteId">
    <vt:lpwstr>031a09bc-a2bf-44df-888e-4e09355b7a24</vt:lpwstr>
  </property>
  <property fmtid="{D5CDD505-2E9C-101B-9397-08002B2CF9AE}" pid="8" name="MSIP_Label_019c027e-33b7-45fc-a572-8ffa5d09ec36_ActionId">
    <vt:lpwstr>c1138228-330c-4b7d-b583-63dd7e142af6</vt:lpwstr>
  </property>
  <property fmtid="{D5CDD505-2E9C-101B-9397-08002B2CF9AE}" pid="9" name="MSIP_Label_019c027e-33b7-45fc-a572-8ffa5d09ec36_ContentBits">
    <vt:lpwstr>2</vt:lpwstr>
  </property>
</Properties>
</file>