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5" yWindow="65392" windowWidth="13169" windowHeight="8719" tabRatio="778" activeTab="0"/>
  </bookViews>
  <sheets>
    <sheet name="Balance" sheetId="1" r:id="rId1"/>
    <sheet name="PyG" sheetId="2" r:id="rId2"/>
    <sheet name="Negocios" sheetId="3" r:id="rId3"/>
    <sheet name="Redes" sheetId="4" r:id="rId4"/>
    <sheet name="Renovables" sheetId="5" r:id="rId5"/>
    <sheet name="Generación y Clientes" sheetId="6" r:id="rId6"/>
    <sheet name="EOAF" sheetId="7" r:id="rId7"/>
    <sheet name="Trimestrales" sheetId="8" r:id="rId8"/>
  </sheets>
  <definedNames>
    <definedName name="_xlnm.Print_Area" localSheetId="5">'Generación y Clientes'!$A$1:$D$54</definedName>
  </definedNames>
  <calcPr fullCalcOnLoad="1"/>
</workbook>
</file>

<file path=xl/sharedStrings.xml><?xml version="1.0" encoding="utf-8"?>
<sst xmlns="http://schemas.openxmlformats.org/spreadsheetml/2006/main" count="421" uniqueCount="188">
  <si>
    <t>%</t>
  </si>
  <si>
    <t xml:space="preserve"> INGRESOS</t>
  </si>
  <si>
    <t xml:space="preserve"> APROVISIONAMIENTOS</t>
  </si>
  <si>
    <t>MARGEN BRUTO</t>
  </si>
  <si>
    <t>GASTO OPERATIVO NETO</t>
  </si>
  <si>
    <t xml:space="preserve">    Gasto de Personal Neto</t>
  </si>
  <si>
    <t xml:space="preserve">     Personal</t>
  </si>
  <si>
    <t xml:space="preserve">     Trabajos para el inmovilizado</t>
  </si>
  <si>
    <t xml:space="preserve">    Servicios Exteriores Netos</t>
  </si>
  <si>
    <t xml:space="preserve">     Servicio exterior</t>
  </si>
  <si>
    <t xml:space="preserve">     Otros ingresos de explotación</t>
  </si>
  <si>
    <t>TRIBUTOS</t>
  </si>
  <si>
    <t>EBITDA</t>
  </si>
  <si>
    <t xml:space="preserve"> AMORTIZACIONES y PROVISIONES</t>
  </si>
  <si>
    <t>RDO. FINANCIERO</t>
  </si>
  <si>
    <t xml:space="preserve"> Impuesto sobre sociedades</t>
  </si>
  <si>
    <t>BENEFICIO NETO</t>
  </si>
  <si>
    <t>BALANCE DE SITUACIÓN</t>
  </si>
  <si>
    <t>Diciembre</t>
  </si>
  <si>
    <t>Variación</t>
  </si>
  <si>
    <t>TOTAL ACTIVO</t>
  </si>
  <si>
    <t>Aprovisionamientos</t>
  </si>
  <si>
    <t xml:space="preserve">GASTOS OPERATIVOS NETOS </t>
  </si>
  <si>
    <t>Gasto de Personal Neto</t>
  </si>
  <si>
    <t>Servicios Exteriores Netos</t>
  </si>
  <si>
    <t xml:space="preserve">     Servicio Exterior</t>
  </si>
  <si>
    <t>Amortiz. y Provisiones</t>
  </si>
  <si>
    <t>EBIT / Bº Explotación</t>
  </si>
  <si>
    <t>Resultado Financiero</t>
  </si>
  <si>
    <t>De sociedades por el método de participación</t>
  </si>
  <si>
    <t>Rdo. de activos no corrientes</t>
  </si>
  <si>
    <t>I.S. y minoritarios</t>
  </si>
  <si>
    <t>Beneficio Neto</t>
  </si>
  <si>
    <t>Ingresos</t>
  </si>
  <si>
    <t>Tributos</t>
  </si>
  <si>
    <t xml:space="preserve"> Ingresos</t>
  </si>
  <si>
    <t xml:space="preserve"> Aprovisionamientos</t>
  </si>
  <si>
    <t>Gastos de Personal Netos</t>
  </si>
  <si>
    <t>Amortizaciones, provisiones y otras</t>
  </si>
  <si>
    <t xml:space="preserve"> Resultado Financiero</t>
  </si>
  <si>
    <t xml:space="preserve"> De sociedades por método participación</t>
  </si>
  <si>
    <t xml:space="preserve"> Resultados de activos no corrientes</t>
  </si>
  <si>
    <t>BENEFICIO ANTES IMPUESTOS</t>
  </si>
  <si>
    <t xml:space="preserve"> Impuesto sociedades y minoritarios</t>
  </si>
  <si>
    <t xml:space="preserve">   ESTADO DE ORIGEN Y APLICACIÓN DE FONDOS</t>
  </si>
  <si>
    <t>Diferencia</t>
  </si>
  <si>
    <t>Cash Flow en operaciones típicas</t>
  </si>
  <si>
    <t>Diferencias de conversión</t>
  </si>
  <si>
    <t xml:space="preserve">(No Auditados) </t>
  </si>
  <si>
    <t>(No Auditados)</t>
  </si>
  <si>
    <t>CUENTA DE PÉRDIDAS Y GANANCIAS</t>
  </si>
  <si>
    <t>Total aplicaciones de Cash Flow:</t>
  </si>
  <si>
    <t>Renovables</t>
  </si>
  <si>
    <t>Otros Negocios</t>
  </si>
  <si>
    <t>Corporación y Ajustes</t>
  </si>
  <si>
    <t>ESPAÑA</t>
  </si>
  <si>
    <t>REINO UNIDO</t>
  </si>
  <si>
    <t>MEXICO</t>
  </si>
  <si>
    <t xml:space="preserve">  </t>
  </si>
  <si>
    <t>EEUU</t>
  </si>
  <si>
    <t>ACTIVOS NO CORRIENTES:</t>
  </si>
  <si>
    <t>Activo Intangible</t>
  </si>
  <si>
    <t>Fondo de comercio</t>
  </si>
  <si>
    <t>Otros activos intangibles</t>
  </si>
  <si>
    <t>Inversiones inmobiliarias</t>
  </si>
  <si>
    <t>Propiedad, planta y equipo</t>
  </si>
  <si>
    <t>Propiedad, planta y equipo en curso</t>
  </si>
  <si>
    <t>Inversiones financieras no corrientes</t>
  </si>
  <si>
    <t>Cartera de valores no corrientes</t>
  </si>
  <si>
    <t>Instrumentos financieros derivados</t>
  </si>
  <si>
    <t>Impuestos diferidos activos</t>
  </si>
  <si>
    <t>ACTIVOS CORRIENTES:</t>
  </si>
  <si>
    <t>Combustible nuclear</t>
  </si>
  <si>
    <t>Existencias</t>
  </si>
  <si>
    <t>Inversiones financieras corrientes</t>
  </si>
  <si>
    <t>Otras inversiones financieras corrientes</t>
  </si>
  <si>
    <t>Activos por impuestos corrientes</t>
  </si>
  <si>
    <t>Otras cuentas a cobrar a Administraciones Públicas</t>
  </si>
  <si>
    <t>PATRIMONIO NETO:</t>
  </si>
  <si>
    <t>De la sociedad dominante</t>
  </si>
  <si>
    <t>De accionistas minoritarios</t>
  </si>
  <si>
    <t>PASIVOS NO CORRIENTES:</t>
  </si>
  <si>
    <t>Provisiones para pensiones y obligaciones similares</t>
  </si>
  <si>
    <t>Otras provisiones</t>
  </si>
  <si>
    <t>Impuestos diferidos pasivos</t>
  </si>
  <si>
    <t>PASIVOS CORRIENTES:</t>
  </si>
  <si>
    <t>Acreedores comerciales</t>
  </si>
  <si>
    <t>Pasivos por impuestos corrientes</t>
  </si>
  <si>
    <t>Otras cuentas a pagar a Administraciones Públicas</t>
  </si>
  <si>
    <t>Otros pasivos corrientes</t>
  </si>
  <si>
    <t>BRASIL</t>
  </si>
  <si>
    <t>Gastos Financieros</t>
  </si>
  <si>
    <t>Ingresos Financieros</t>
  </si>
  <si>
    <t xml:space="preserve"> RDO. SOCIEDADES MÉTODO DE PARTICIPACIÓN</t>
  </si>
  <si>
    <t>RDO. ACTIVOS NO CORRIENTES</t>
  </si>
  <si>
    <t>Efectivo y otros medios equivalentes</t>
  </si>
  <si>
    <t>TOTAL PATRIMONIO NETO Y PASIVO</t>
  </si>
  <si>
    <t>(No Auditado)</t>
  </si>
  <si>
    <t>(No Auditada)</t>
  </si>
  <si>
    <t>NEGOCIO RENOVABLES</t>
  </si>
  <si>
    <t>NEGOCIO GENERACIÓN Y CLIENTES</t>
  </si>
  <si>
    <t>M Eur</t>
  </si>
  <si>
    <t>Eliminaciones</t>
  </si>
  <si>
    <t>Activos mantenidos para su enajenación</t>
  </si>
  <si>
    <t>NEGOCIO REDES</t>
  </si>
  <si>
    <t>Redes</t>
  </si>
  <si>
    <t>Otros</t>
  </si>
  <si>
    <t>Generación y Clientes</t>
  </si>
  <si>
    <t>Disminución/(Aumento) en deuda neta</t>
  </si>
  <si>
    <t>EBIT</t>
  </si>
  <si>
    <t>BAI</t>
  </si>
  <si>
    <t>Cifra de Negocios</t>
  </si>
  <si>
    <t>B.A.I.</t>
  </si>
  <si>
    <t xml:space="preserve"> De sociedades por el método participación</t>
  </si>
  <si>
    <t>MÉXICO</t>
  </si>
  <si>
    <t>CUENTA DE PÉRDIDAS Y GANANCIAS POR NEGOCIOS</t>
  </si>
  <si>
    <t xml:space="preserve"> Minoritarios</t>
  </si>
  <si>
    <t>IFRS 16 (primera implantación)</t>
  </si>
  <si>
    <t>PATRIMONIO NETO Y PASIVO</t>
  </si>
  <si>
    <t>ACTIVO</t>
  </si>
  <si>
    <t>IEI (*)</t>
  </si>
  <si>
    <t>(*) Antes Resto del Mundo</t>
  </si>
  <si>
    <t>Otros (**)</t>
  </si>
  <si>
    <t>(*) Antes Resto del Mundo
(**) Re-expresado</t>
  </si>
  <si>
    <t>Instrumentos de capital con naturaleza de pasivo financiero</t>
  </si>
  <si>
    <t>Otros pasivos financieros</t>
  </si>
  <si>
    <t>Otros pasivos no corrientes</t>
  </si>
  <si>
    <t xml:space="preserve">Ajustes al beneficio neto </t>
  </si>
  <si>
    <t>Minoritarios e Híbrido</t>
  </si>
  <si>
    <t>Impuesto de Sociedades ordinario</t>
  </si>
  <si>
    <t>Financieros</t>
  </si>
  <si>
    <t>Sociedades Equity</t>
  </si>
  <si>
    <t>Resultado de Activos no corrientes</t>
  </si>
  <si>
    <t>Amortizaciones y Provisiones</t>
  </si>
  <si>
    <t>Ajustes al EBITDA</t>
  </si>
  <si>
    <t>Subvenciones de Capital</t>
  </si>
  <si>
    <t>Trei</t>
  </si>
  <si>
    <t>Otros ajustes no caja</t>
  </si>
  <si>
    <t>Pago de dividendos accionistas Iberdrola</t>
  </si>
  <si>
    <t>Otras variaciones</t>
  </si>
  <si>
    <t>Inversiones netas</t>
  </si>
  <si>
    <t>Desinversiones</t>
  </si>
  <si>
    <t>Inversión autocartera</t>
  </si>
  <si>
    <t>Emisión/ Híbrido</t>
  </si>
  <si>
    <t>CUENTA DE PÉRDIDAS Y GANANCIAS POR TRIMESTRE</t>
  </si>
  <si>
    <t xml:space="preserve"> ENE-MAR 2018</t>
  </si>
  <si>
    <t xml:space="preserve"> ABR-JUN 2018</t>
  </si>
  <si>
    <t>RDO. SOCIEDADES MÉTODO DE PARTICIPACIÓN</t>
  </si>
  <si>
    <t>BENEFICIO ANTES DE IMPUESTOS</t>
  </si>
  <si>
    <t xml:space="preserve"> ENE-MAR 2019</t>
  </si>
  <si>
    <t xml:space="preserve"> ABR-JUN 2019</t>
  </si>
  <si>
    <t>Deudores comerciales y otros activos no corrientes</t>
  </si>
  <si>
    <t>Deudores comerciales y otros activos corrientes</t>
  </si>
  <si>
    <t>Subveciones de capital</t>
  </si>
  <si>
    <t>Instalaciones cedidas y financiadas por terceros</t>
  </si>
  <si>
    <t>Deudas con entidades de crédito y obligaciones u otros valores negociables</t>
  </si>
  <si>
    <t>Arrendamientos</t>
  </si>
  <si>
    <t xml:space="preserve"> JUL-SEPT 2019</t>
  </si>
  <si>
    <t xml:space="preserve"> JUL-SEPT 2018</t>
  </si>
  <si>
    <t>ESPAÑA (**)</t>
  </si>
  <si>
    <t>Diciembre 
2018</t>
  </si>
  <si>
    <t>Diciembre 
2019</t>
  </si>
  <si>
    <t>OCT-DIC
2019</t>
  </si>
  <si>
    <t>OCT-DIC
2018</t>
  </si>
  <si>
    <t>Activo por derecho de uso</t>
  </si>
  <si>
    <t>Participaciones contabilizadas por el método de la participación</t>
  </si>
  <si>
    <t>Otras inversiones financiera no corrientes</t>
  </si>
  <si>
    <t>Propiedad, planta y equipo en explotación</t>
  </si>
  <si>
    <t xml:space="preserve">  Capital suscrito</t>
  </si>
  <si>
    <t xml:space="preserve">  Ajustes por cambio de valor</t>
  </si>
  <si>
    <t xml:space="preserve">  Otras reservas</t>
  </si>
  <si>
    <t xml:space="preserve">  Acciones propias en cartera</t>
  </si>
  <si>
    <t xml:space="preserve">  Diferencias de conversión</t>
  </si>
  <si>
    <t xml:space="preserve">  Resultado neto del periodo</t>
  </si>
  <si>
    <t>De obligaciones perpetuas subordinadas</t>
  </si>
  <si>
    <t>Provisiones no corrientes</t>
  </si>
  <si>
    <t>Pasivos financieros no corrientes</t>
  </si>
  <si>
    <t xml:space="preserve">  Deudas con entidades de crédito y obligaciones u otros valores negociables</t>
  </si>
  <si>
    <t xml:space="preserve">  Instrumentos de capital con características de pasivo financiero</t>
  </si>
  <si>
    <t xml:space="preserve">  Instrumentos financieros derivados</t>
  </si>
  <si>
    <t xml:space="preserve">  Arrendamientos </t>
  </si>
  <si>
    <t xml:space="preserve">  Otros pasivos financieros no corrientes</t>
  </si>
  <si>
    <t>Pasivos asociados con activos mantenidos para su enajenación</t>
  </si>
  <si>
    <t>Provisiones corrientes</t>
  </si>
  <si>
    <t xml:space="preserve">  Provisiones para pensiones y obligaciones similares</t>
  </si>
  <si>
    <t xml:space="preserve">  Otras provisiones</t>
  </si>
  <si>
    <t>Pasivos financieros corrientes</t>
  </si>
  <si>
    <t>Otros pasivos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</si>
</sst>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mmm\-yyyy"/>
    <numFmt numFmtId="166" formatCode="0.0"/>
    <numFmt numFmtId="167" formatCode="#,###.0;\(#,###.0\)"/>
    <numFmt numFmtId="168" formatCode="#,###.0;\(\-#,###.0\)"/>
    <numFmt numFmtId="169" formatCode="_-* #,##0.00\ [$€]_-;\-* #,##0.00\ [$€]_-;_-* &quot;-&quot;??\ [$€]_-;_-@_-"/>
    <numFmt numFmtId="170" formatCode="[$-F800]dddd\,\ mmmm\ dd\,\ yyyy"/>
    <numFmt numFmtId="171" formatCode="#,##0.000"/>
    <numFmt numFmtId="172" formatCode="#,##0.0"/>
    <numFmt numFmtId="173" formatCode="#,###;\(#,###\)"/>
    <numFmt numFmtId="174" formatCode="#,##0.0;\(#,##0.0\)"/>
    <numFmt numFmtId="175" formatCode="#,###\-;#,###\-"/>
  </numFmts>
  <fonts count="7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TrueOptima"/>
      <family val="0"/>
    </font>
    <font>
      <b/>
      <i/>
      <sz val="14"/>
      <color indexed="17"/>
      <name val="Calibri"/>
      <family val="2"/>
    </font>
    <font>
      <b/>
      <i/>
      <sz val="14"/>
      <color indexed="55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7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b/>
      <i/>
      <sz val="14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4"/>
      <color rgb="FF008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8000"/>
      <name val="Calibri"/>
      <family val="2"/>
    </font>
    <font>
      <sz val="10"/>
      <color rgb="FF008000"/>
      <name val="Calibri"/>
      <family val="2"/>
    </font>
    <font>
      <b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rgb="FF006600"/>
      <name val="Calibri"/>
      <family val="2"/>
    </font>
    <font>
      <sz val="11"/>
      <color theme="1"/>
      <name val="Arial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FFFFF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5" fillId="0" borderId="0">
      <alignment/>
      <protection/>
    </xf>
    <xf numFmtId="0" fontId="3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44" fontId="2" fillId="0" borderId="0" applyFon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62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63" fillId="0" borderId="0" xfId="0" applyFont="1" applyAlignment="1">
      <alignment/>
    </xf>
    <xf numFmtId="165" fontId="62" fillId="33" borderId="0" xfId="0" applyNumberFormat="1" applyFont="1" applyFill="1" applyAlignment="1">
      <alignment horizontal="centerContinuous"/>
    </xf>
    <xf numFmtId="0" fontId="64" fillId="0" borderId="0" xfId="59" applyFont="1" applyFill="1" applyBorder="1">
      <alignment/>
      <protection/>
    </xf>
    <xf numFmtId="171" fontId="64" fillId="0" borderId="0" xfId="59" applyNumberFormat="1" applyFont="1" applyFill="1" applyBorder="1">
      <alignment/>
      <protection/>
    </xf>
    <xf numFmtId="171" fontId="9" fillId="34" borderId="0" xfId="0" applyNumberFormat="1" applyFont="1" applyFill="1" applyBorder="1" applyAlignment="1">
      <alignment/>
    </xf>
    <xf numFmtId="171" fontId="65" fillId="34" borderId="0" xfId="0" applyNumberFormat="1" applyFont="1" applyFill="1" applyBorder="1" applyAlignment="1">
      <alignment horizontal="right"/>
    </xf>
    <xf numFmtId="171" fontId="66" fillId="34" borderId="0" xfId="0" applyNumberFormat="1" applyFont="1" applyFill="1" applyBorder="1" applyAlignment="1">
      <alignment horizontal="right"/>
    </xf>
    <xf numFmtId="3" fontId="67" fillId="35" borderId="0" xfId="0" applyNumberFormat="1" applyFont="1" applyFill="1" applyBorder="1" applyAlignment="1">
      <alignment horizontal="center"/>
    </xf>
    <xf numFmtId="0" fontId="68" fillId="36" borderId="0" xfId="59" applyNumberFormat="1" applyFont="1" applyFill="1" applyBorder="1" applyAlignment="1">
      <alignment horizontal="right"/>
      <protection/>
    </xf>
    <xf numFmtId="0" fontId="67" fillId="35" borderId="0" xfId="0" applyNumberFormat="1" applyFont="1" applyFill="1" applyBorder="1" applyAlignment="1">
      <alignment horizontal="center"/>
    </xf>
    <xf numFmtId="3" fontId="69" fillId="35" borderId="0" xfId="0" applyNumberFormat="1" applyFont="1" applyFill="1" applyBorder="1" applyAlignment="1">
      <alignment horizontal="center"/>
    </xf>
    <xf numFmtId="3" fontId="15" fillId="0" borderId="0" xfId="16" applyNumberFormat="1" applyFont="1" applyFill="1" applyBorder="1" applyAlignment="1">
      <alignment horizontal="left"/>
    </xf>
    <xf numFmtId="3" fontId="64" fillId="0" borderId="0" xfId="59" applyNumberFormat="1" applyFont="1" applyFill="1" applyBorder="1">
      <alignment/>
      <protection/>
    </xf>
    <xf numFmtId="3" fontId="15" fillId="37" borderId="0" xfId="16" applyNumberFormat="1" applyFont="1" applyFill="1" applyBorder="1" applyAlignment="1">
      <alignment horizontal="left"/>
    </xf>
    <xf numFmtId="3" fontId="15" fillId="0" borderId="0" xfId="16" applyNumberFormat="1" applyFont="1" applyFill="1" applyBorder="1" applyAlignment="1">
      <alignment horizontal="left" indent="1"/>
    </xf>
    <xf numFmtId="3" fontId="15" fillId="0" borderId="0" xfId="16" applyNumberFormat="1" applyFont="1" applyFill="1" applyBorder="1" applyAlignment="1">
      <alignment/>
    </xf>
    <xf numFmtId="3" fontId="9" fillId="0" borderId="0" xfId="16" applyNumberFormat="1" applyFont="1" applyFill="1" applyBorder="1" applyAlignment="1">
      <alignment horizontal="left" indent="2"/>
    </xf>
    <xf numFmtId="3" fontId="9" fillId="0" borderId="0" xfId="16" applyNumberFormat="1" applyFont="1" applyFill="1" applyBorder="1" applyAlignment="1">
      <alignment/>
    </xf>
    <xf numFmtId="3" fontId="15" fillId="37" borderId="0" xfId="16" applyNumberFormat="1" applyFont="1" applyFill="1" applyBorder="1" applyAlignment="1">
      <alignment/>
    </xf>
    <xf numFmtId="3" fontId="70" fillId="0" borderId="0" xfId="16" applyNumberFormat="1" applyFont="1" applyFill="1" applyBorder="1" applyAlignment="1">
      <alignment/>
    </xf>
    <xf numFmtId="3" fontId="63" fillId="0" borderId="0" xfId="16" applyNumberFormat="1" applyFont="1" applyFill="1" applyBorder="1" applyAlignment="1">
      <alignment/>
    </xf>
    <xf numFmtId="0" fontId="63" fillId="0" borderId="0" xfId="0" applyFont="1" applyFill="1" applyAlignment="1">
      <alignment/>
    </xf>
    <xf numFmtId="3" fontId="15" fillId="36" borderId="0" xfId="16" applyNumberFormat="1" applyFont="1" applyFill="1" applyBorder="1" applyAlignment="1">
      <alignment/>
    </xf>
    <xf numFmtId="169" fontId="67" fillId="35" borderId="0" xfId="0" applyNumberFormat="1" applyFont="1" applyFill="1" applyBorder="1" applyAlignment="1">
      <alignment horizontal="center" vertical="center"/>
    </xf>
    <xf numFmtId="3" fontId="71" fillId="38" borderId="0" xfId="0" applyNumberFormat="1" applyFont="1" applyFill="1" applyBorder="1" applyAlignment="1">
      <alignment/>
    </xf>
    <xf numFmtId="0" fontId="64" fillId="36" borderId="0" xfId="59" applyNumberFormat="1" applyFont="1" applyFill="1" applyBorder="1" applyAlignment="1">
      <alignment/>
      <protection/>
    </xf>
    <xf numFmtId="3" fontId="64" fillId="36" borderId="0" xfId="59" applyNumberFormat="1" applyFont="1" applyFill="1" applyBorder="1" applyAlignment="1">
      <alignment/>
      <protection/>
    </xf>
    <xf numFmtId="169" fontId="72" fillId="0" borderId="0" xfId="0" applyNumberFormat="1" applyFont="1" applyFill="1" applyBorder="1" applyAlignment="1">
      <alignment/>
    </xf>
    <xf numFmtId="0" fontId="70" fillId="0" borderId="0" xfId="0" applyFont="1" applyAlignment="1">
      <alignment/>
    </xf>
    <xf numFmtId="3" fontId="67" fillId="35" borderId="0" xfId="0" applyNumberFormat="1" applyFont="1" applyFill="1" applyBorder="1" applyAlignment="1">
      <alignment/>
    </xf>
    <xf numFmtId="3" fontId="15" fillId="0" borderId="0" xfId="59" applyNumberFormat="1" applyFont="1">
      <alignment/>
      <protection/>
    </xf>
    <xf numFmtId="3" fontId="18" fillId="0" borderId="0" xfId="16" applyNumberFormat="1" applyFont="1" applyFill="1" applyBorder="1" applyAlignment="1">
      <alignment horizontal="left" indent="2"/>
    </xf>
    <xf numFmtId="0" fontId="62" fillId="0" borderId="0" xfId="0" applyFont="1" applyFill="1" applyAlignment="1">
      <alignment horizontal="centerContinuous"/>
    </xf>
    <xf numFmtId="0" fontId="9" fillId="33" borderId="0" xfId="0" applyFont="1" applyFill="1" applyAlignment="1">
      <alignment/>
    </xf>
    <xf numFmtId="166" fontId="9" fillId="33" borderId="0" xfId="0" applyNumberFormat="1" applyFont="1" applyFill="1" applyAlignment="1">
      <alignment/>
    </xf>
    <xf numFmtId="10" fontId="9" fillId="33" borderId="0" xfId="63" applyNumberFormat="1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Border="1" applyAlignment="1">
      <alignment/>
    </xf>
    <xf numFmtId="49" fontId="67" fillId="35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167" fontId="15" fillId="34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167" fontId="9" fillId="34" borderId="0" xfId="0" applyNumberFormat="1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vertical="center"/>
    </xf>
    <xf numFmtId="168" fontId="67" fillId="35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167" fontId="19" fillId="34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167" fontId="20" fillId="34" borderId="0" xfId="0" applyNumberFormat="1" applyFont="1" applyFill="1" applyBorder="1" applyAlignment="1">
      <alignment horizontal="center" vertical="center"/>
    </xf>
    <xf numFmtId="166" fontId="20" fillId="34" borderId="0" xfId="0" applyNumberFormat="1" applyFont="1" applyFill="1" applyBorder="1" applyAlignment="1">
      <alignment horizontal="center" vertical="center"/>
    </xf>
    <xf numFmtId="167" fontId="67" fillId="35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"/>
    </xf>
    <xf numFmtId="17" fontId="6" fillId="33" borderId="0" xfId="0" applyNumberFormat="1" applyFont="1" applyFill="1" applyAlignment="1">
      <alignment horizontal="center"/>
    </xf>
    <xf numFmtId="165" fontId="6" fillId="33" borderId="0" xfId="0" applyNumberFormat="1" applyFont="1" applyFill="1" applyAlignment="1">
      <alignment horizontal="center"/>
    </xf>
    <xf numFmtId="0" fontId="63" fillId="0" borderId="0" xfId="0" applyFont="1" applyAlignment="1">
      <alignment/>
    </xf>
    <xf numFmtId="165" fontId="6" fillId="33" borderId="0" xfId="0" applyNumberFormat="1" applyFont="1" applyFill="1" applyAlignment="1">
      <alignment horizontal="centerContinuous"/>
    </xf>
    <xf numFmtId="0" fontId="63" fillId="0" borderId="0" xfId="0" applyFont="1" applyAlignment="1">
      <alignment horizontal="center"/>
    </xf>
    <xf numFmtId="0" fontId="9" fillId="40" borderId="0" xfId="0" applyFont="1" applyFill="1" applyAlignment="1">
      <alignment/>
    </xf>
    <xf numFmtId="0" fontId="12" fillId="38" borderId="0" xfId="0" applyFont="1" applyFill="1" applyBorder="1" applyAlignment="1">
      <alignment horizontal="right"/>
    </xf>
    <xf numFmtId="0" fontId="63" fillId="40" borderId="0" xfId="0" applyFont="1" applyFill="1" applyAlignment="1">
      <alignment/>
    </xf>
    <xf numFmtId="167" fontId="15" fillId="41" borderId="0" xfId="0" applyNumberFormat="1" applyFont="1" applyFill="1" applyBorder="1" applyAlignment="1">
      <alignment horizontal="right" vertical="center"/>
    </xf>
    <xf numFmtId="0" fontId="67" fillId="42" borderId="0" xfId="0" applyFont="1" applyFill="1" applyAlignment="1">
      <alignment/>
    </xf>
    <xf numFmtId="0" fontId="15" fillId="0" borderId="0" xfId="0" applyFont="1" applyAlignment="1">
      <alignment/>
    </xf>
    <xf numFmtId="0" fontId="12" fillId="38" borderId="0" xfId="0" applyFont="1" applyFill="1" applyBorder="1" applyAlignment="1">
      <alignment horizontal="center" vertical="center"/>
    </xf>
    <xf numFmtId="0" fontId="20" fillId="41" borderId="0" xfId="0" applyFont="1" applyFill="1" applyBorder="1" applyAlignment="1">
      <alignment vertical="center"/>
    </xf>
    <xf numFmtId="167" fontId="63" fillId="0" borderId="0" xfId="0" applyNumberFormat="1" applyFont="1" applyAlignment="1">
      <alignment/>
    </xf>
    <xf numFmtId="0" fontId="12" fillId="38" borderId="0" xfId="0" applyFont="1" applyFill="1" applyBorder="1" applyAlignment="1">
      <alignment vertical="center"/>
    </xf>
    <xf numFmtId="0" fontId="22" fillId="41" borderId="0" xfId="0" applyFont="1" applyFill="1" applyBorder="1" applyAlignment="1">
      <alignment vertical="center"/>
    </xf>
    <xf numFmtId="167" fontId="22" fillId="34" borderId="0" xfId="0" applyNumberFormat="1" applyFont="1" applyFill="1" applyBorder="1" applyAlignment="1">
      <alignment horizontal="center" vertical="center"/>
    </xf>
    <xf numFmtId="165" fontId="6" fillId="33" borderId="0" xfId="0" applyNumberFormat="1" applyFont="1" applyFill="1" applyAlignment="1" quotePrefix="1">
      <alignment horizontal="center"/>
    </xf>
    <xf numFmtId="0" fontId="12" fillId="38" borderId="0" xfId="0" applyFont="1" applyFill="1" applyBorder="1" applyAlignment="1">
      <alignment horizontal="center" vertical="top"/>
    </xf>
    <xf numFmtId="165" fontId="23" fillId="0" borderId="0" xfId="0" applyNumberFormat="1" applyFont="1" applyFill="1" applyAlignment="1">
      <alignment horizontal="left"/>
    </xf>
    <xf numFmtId="166" fontId="7" fillId="33" borderId="0" xfId="0" applyNumberFormat="1" applyFont="1" applyFill="1" applyAlignment="1">
      <alignment horizontal="centerContinuous"/>
    </xf>
    <xf numFmtId="166" fontId="15" fillId="33" borderId="0" xfId="0" applyNumberFormat="1" applyFont="1" applyFill="1" applyAlignment="1">
      <alignment/>
    </xf>
    <xf numFmtId="10" fontId="15" fillId="33" borderId="0" xfId="63" applyNumberFormat="1" applyFont="1" applyFill="1" applyAlignment="1">
      <alignment/>
    </xf>
    <xf numFmtId="49" fontId="24" fillId="38" borderId="0" xfId="0" applyNumberFormat="1" applyFont="1" applyFill="1" applyBorder="1" applyAlignment="1" quotePrefix="1">
      <alignment horizontal="center" vertical="center"/>
    </xf>
    <xf numFmtId="169" fontId="12" fillId="38" borderId="0" xfId="0" applyNumberFormat="1" applyFont="1" applyFill="1" applyBorder="1" applyAlignment="1">
      <alignment horizontal="center" vertical="center"/>
    </xf>
    <xf numFmtId="169" fontId="12" fillId="38" borderId="0" xfId="0" applyNumberFormat="1" applyFont="1" applyFill="1" applyBorder="1" applyAlignment="1">
      <alignment horizontal="center" vertical="center" wrapText="1"/>
    </xf>
    <xf numFmtId="0" fontId="20" fillId="41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vertical="center"/>
    </xf>
    <xf numFmtId="0" fontId="22" fillId="41" borderId="10" xfId="0" applyFont="1" applyFill="1" applyBorder="1" applyAlignment="1">
      <alignment vertical="center"/>
    </xf>
    <xf numFmtId="0" fontId="12" fillId="38" borderId="11" xfId="0" applyFont="1" applyFill="1" applyBorder="1" applyAlignment="1">
      <alignment vertical="center"/>
    </xf>
    <xf numFmtId="167" fontId="67" fillId="35" borderId="12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20" fillId="41" borderId="0" xfId="0" applyFont="1" applyFill="1" applyBorder="1" applyAlignment="1">
      <alignment vertical="top"/>
    </xf>
    <xf numFmtId="167" fontId="20" fillId="34" borderId="0" xfId="0" applyNumberFormat="1" applyFont="1" applyFill="1" applyBorder="1" applyAlignment="1">
      <alignment horizontal="center" vertical="top"/>
    </xf>
    <xf numFmtId="0" fontId="12" fillId="38" borderId="0" xfId="0" applyFont="1" applyFill="1" applyBorder="1" applyAlignment="1">
      <alignment vertical="top"/>
    </xf>
    <xf numFmtId="0" fontId="20" fillId="41" borderId="0" xfId="0" applyFont="1" applyFill="1" applyBorder="1" applyAlignment="1">
      <alignment/>
    </xf>
    <xf numFmtId="0" fontId="22" fillId="41" borderId="0" xfId="0" applyFont="1" applyFill="1" applyBorder="1" applyAlignment="1">
      <alignment/>
    </xf>
    <xf numFmtId="172" fontId="15" fillId="41" borderId="0" xfId="0" applyNumberFormat="1" applyFont="1" applyFill="1" applyBorder="1" applyAlignment="1">
      <alignment horizontal="right" vertical="center"/>
    </xf>
    <xf numFmtId="173" fontId="15" fillId="41" borderId="0" xfId="0" applyNumberFormat="1" applyFont="1" applyFill="1" applyBorder="1" applyAlignment="1">
      <alignment horizontal="right" vertical="center"/>
    </xf>
    <xf numFmtId="167" fontId="71" fillId="42" borderId="0" xfId="0" applyNumberFormat="1" applyFont="1" applyFill="1" applyBorder="1" applyAlignment="1">
      <alignment horizontal="right" vertical="center"/>
    </xf>
    <xf numFmtId="168" fontId="63" fillId="0" borderId="0" xfId="0" applyNumberFormat="1" applyFont="1" applyAlignment="1">
      <alignment/>
    </xf>
    <xf numFmtId="169" fontId="12" fillId="38" borderId="0" xfId="0" applyNumberFormat="1" applyFont="1" applyFill="1" applyBorder="1" applyAlignment="1" quotePrefix="1">
      <alignment horizontal="center" vertical="center" wrapText="1"/>
    </xf>
    <xf numFmtId="3" fontId="25" fillId="0" borderId="0" xfId="16" applyNumberFormat="1" applyFont="1" applyFill="1" applyBorder="1" applyAlignment="1">
      <alignment horizontal="left" indent="2"/>
    </xf>
    <xf numFmtId="0" fontId="62" fillId="33" borderId="0" xfId="0" applyFont="1" applyFill="1" applyAlignment="1">
      <alignment horizontal="center"/>
    </xf>
    <xf numFmtId="49" fontId="12" fillId="38" borderId="0" xfId="0" applyNumberFormat="1" applyFont="1" applyFill="1" applyBorder="1" applyAlignment="1" quotePrefix="1">
      <alignment horizontal="center" vertical="center"/>
    </xf>
    <xf numFmtId="2" fontId="12" fillId="38" borderId="0" xfId="0" applyNumberFormat="1" applyFont="1" applyFill="1" applyBorder="1" applyAlignment="1" quotePrefix="1">
      <alignment horizontal="center" vertical="center"/>
    </xf>
    <xf numFmtId="3" fontId="70" fillId="10" borderId="0" xfId="16" applyNumberFormat="1" applyFont="1" applyFill="1" applyBorder="1" applyAlignment="1">
      <alignment/>
    </xf>
    <xf numFmtId="3" fontId="70" fillId="37" borderId="0" xfId="16" applyNumberFormat="1" applyFont="1" applyFill="1" applyBorder="1" applyAlignment="1">
      <alignment/>
    </xf>
    <xf numFmtId="3" fontId="18" fillId="0" borderId="0" xfId="16" applyNumberFormat="1" applyFont="1" applyFill="1" applyBorder="1" applyAlignment="1">
      <alignment horizontal="left" wrapText="1" indent="2"/>
    </xf>
    <xf numFmtId="3" fontId="15" fillId="0" borderId="0" xfId="16" applyNumberFormat="1" applyFont="1" applyFill="1" applyBorder="1" applyAlignment="1">
      <alignment horizontal="right"/>
    </xf>
    <xf numFmtId="3" fontId="9" fillId="0" borderId="0" xfId="16" applyNumberFormat="1" applyFont="1" applyFill="1" applyBorder="1" applyAlignment="1">
      <alignment horizontal="right"/>
    </xf>
    <xf numFmtId="0" fontId="73" fillId="40" borderId="0" xfId="0" applyFont="1" applyFill="1" applyAlignment="1">
      <alignment horizontal="right"/>
    </xf>
    <xf numFmtId="0" fontId="73" fillId="40" borderId="0" xfId="0" applyFont="1" applyFill="1" applyAlignment="1">
      <alignment/>
    </xf>
    <xf numFmtId="173" fontId="73" fillId="40" borderId="0" xfId="0" applyNumberFormat="1" applyFont="1" applyFill="1" applyAlignment="1">
      <alignment horizontal="right"/>
    </xf>
    <xf numFmtId="173" fontId="0" fillId="40" borderId="0" xfId="0" applyNumberFormat="1" applyFont="1" applyFill="1" applyAlignment="1">
      <alignment horizontal="right"/>
    </xf>
    <xf numFmtId="0" fontId="70" fillId="40" borderId="0" xfId="0" applyFont="1" applyFill="1" applyAlignment="1">
      <alignment/>
    </xf>
    <xf numFmtId="0" fontId="61" fillId="40" borderId="0" xfId="0" applyFont="1" applyFill="1" applyAlignment="1">
      <alignment horizontal="right"/>
    </xf>
    <xf numFmtId="0" fontId="45" fillId="40" borderId="0" xfId="0" applyFont="1" applyFill="1" applyAlignment="1">
      <alignment horizontal="right"/>
    </xf>
    <xf numFmtId="167" fontId="9" fillId="41" borderId="0" xfId="0" applyNumberFormat="1" applyFont="1" applyFill="1" applyBorder="1" applyAlignment="1">
      <alignment horizontal="right" vertical="center"/>
    </xf>
    <xf numFmtId="173" fontId="9" fillId="41" borderId="0" xfId="0" applyNumberFormat="1" applyFont="1" applyFill="1" applyBorder="1" applyAlignment="1">
      <alignment horizontal="right" vertical="center"/>
    </xf>
    <xf numFmtId="173" fontId="61" fillId="40" borderId="0" xfId="0" applyNumberFormat="1" applyFont="1" applyFill="1" applyBorder="1" applyAlignment="1">
      <alignment horizontal="right"/>
    </xf>
    <xf numFmtId="0" fontId="20" fillId="40" borderId="0" xfId="0" applyFont="1" applyFill="1" applyAlignment="1">
      <alignment/>
    </xf>
    <xf numFmtId="173" fontId="45" fillId="40" borderId="0" xfId="0" applyNumberFormat="1" applyFont="1" applyFill="1" applyBorder="1" applyAlignment="1">
      <alignment horizontal="right"/>
    </xf>
    <xf numFmtId="0" fontId="45" fillId="40" borderId="0" xfId="0" applyFont="1" applyFill="1" applyAlignment="1">
      <alignment/>
    </xf>
    <xf numFmtId="0" fontId="67" fillId="42" borderId="0" xfId="0" applyFont="1" applyFill="1" applyAlignment="1">
      <alignment horizontal="right"/>
    </xf>
    <xf numFmtId="173" fontId="71" fillId="42" borderId="0" xfId="0" applyNumberFormat="1" applyFont="1" applyFill="1" applyBorder="1" applyAlignment="1">
      <alignment horizontal="right" vertical="center"/>
    </xf>
    <xf numFmtId="173" fontId="45" fillId="40" borderId="0" xfId="0" applyNumberFormat="1" applyFont="1" applyFill="1" applyAlignment="1">
      <alignment horizontal="right"/>
    </xf>
    <xf numFmtId="173" fontId="63" fillId="40" borderId="0" xfId="0" applyNumberFormat="1" applyFont="1" applyFill="1" applyAlignment="1">
      <alignment horizontal="right"/>
    </xf>
    <xf numFmtId="0" fontId="74" fillId="40" borderId="0" xfId="0" applyFont="1" applyFill="1" applyAlignment="1">
      <alignment horizontal="left" indent="2"/>
    </xf>
    <xf numFmtId="174" fontId="74" fillId="41" borderId="0" xfId="0" applyNumberFormat="1" applyFont="1" applyFill="1" applyBorder="1" applyAlignment="1">
      <alignment horizontal="right" vertical="center"/>
    </xf>
    <xf numFmtId="174" fontId="20" fillId="40" borderId="0" xfId="0" applyNumberFormat="1" applyFont="1" applyFill="1" applyAlignment="1">
      <alignment horizontal="right"/>
    </xf>
    <xf numFmtId="174" fontId="18" fillId="41" borderId="0" xfId="0" applyNumberFormat="1" applyFont="1" applyFill="1" applyBorder="1" applyAlignment="1">
      <alignment horizontal="right" vertical="center"/>
    </xf>
    <xf numFmtId="174" fontId="45" fillId="40" borderId="0" xfId="0" applyNumberFormat="1" applyFont="1" applyFill="1" applyAlignment="1">
      <alignment horizontal="right"/>
    </xf>
    <xf numFmtId="174" fontId="15" fillId="41" borderId="0" xfId="0" applyNumberFormat="1" applyFont="1" applyFill="1" applyBorder="1" applyAlignment="1">
      <alignment horizontal="right" vertical="center"/>
    </xf>
    <xf numFmtId="175" fontId="15" fillId="41" borderId="0" xfId="0" applyNumberFormat="1" applyFont="1" applyFill="1" applyBorder="1" applyAlignment="1">
      <alignment horizontal="right" vertical="center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centerContinuous"/>
    </xf>
    <xf numFmtId="0" fontId="63" fillId="0" borderId="0" xfId="0" applyFont="1" applyAlignment="1">
      <alignment horizontal="centerContinuous"/>
    </xf>
    <xf numFmtId="10" fontId="20" fillId="0" borderId="0" xfId="63" applyNumberFormat="1" applyFont="1" applyFill="1" applyAlignment="1">
      <alignment/>
    </xf>
    <xf numFmtId="49" fontId="76" fillId="0" borderId="0" xfId="0" applyNumberFormat="1" applyFont="1" applyFill="1" applyBorder="1" applyAlignment="1">
      <alignment horizontal="center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168" fontId="76" fillId="0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/>
    </xf>
    <xf numFmtId="167" fontId="76" fillId="0" borderId="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3" fontId="63" fillId="0" borderId="0" xfId="0" applyNumberFormat="1" applyFont="1" applyAlignment="1">
      <alignment/>
    </xf>
    <xf numFmtId="172" fontId="63" fillId="0" borderId="0" xfId="0" applyNumberFormat="1" applyFont="1" applyAlignment="1">
      <alignment/>
    </xf>
    <xf numFmtId="165" fontId="12" fillId="38" borderId="0" xfId="0" applyNumberFormat="1" applyFont="1" applyFill="1" applyBorder="1" applyAlignment="1" quotePrefix="1">
      <alignment horizontal="right"/>
    </xf>
  </cellXfs>
  <cellStyles count="60">
    <cellStyle name="Normal" xfId="0"/>
    <cellStyle name="=C:\WINNT\SYSTEM32\COMMAND.COM" xfId="15"/>
    <cellStyle name="=C:\WINNT\SYSTEM32\COMMAND.COM 2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 5 2" xfId="60"/>
    <cellStyle name="Normal 6" xfId="61"/>
    <cellStyle name="Notas" xfId="62"/>
    <cellStyle name="Percent" xfId="63"/>
    <cellStyle name="Porcentaje 2" xfId="64"/>
    <cellStyle name="Porcentual 2" xfId="65"/>
    <cellStyle name="Porcentual 3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0</xdr:col>
      <xdr:colOff>1390650</xdr:colOff>
      <xdr:row>4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1447800</xdr:colOff>
      <xdr:row>3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1381125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1381125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1381125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1381125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1381125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95"/>
  <sheetViews>
    <sheetView showGridLines="0" tabSelected="1" zoomScalePageLayoutView="0" workbookViewId="0" topLeftCell="A1">
      <selection activeCell="A1" sqref="A1"/>
    </sheetView>
  </sheetViews>
  <sheetFormatPr defaultColWidth="11.28125" defaultRowHeight="12.75"/>
  <cols>
    <col min="1" max="1" width="65.57421875" style="3" customWidth="1"/>
    <col min="2" max="2" width="12.28125" style="3" customWidth="1"/>
    <col min="3" max="3" width="11.28125" style="3" customWidth="1"/>
    <col min="4" max="16384" width="11.28125" style="3" customWidth="1"/>
  </cols>
  <sheetData>
    <row r="5" spans="1:4" ht="18">
      <c r="A5" s="1" t="s">
        <v>17</v>
      </c>
      <c r="B5" s="1"/>
      <c r="C5" s="2"/>
      <c r="D5" s="2"/>
    </row>
    <row r="6" spans="1:4" ht="18">
      <c r="A6" s="4">
        <v>43830</v>
      </c>
      <c r="B6" s="1"/>
      <c r="C6" s="2"/>
      <c r="D6" s="2"/>
    </row>
    <row r="7" spans="1:4" ht="18">
      <c r="A7" s="1" t="s">
        <v>97</v>
      </c>
      <c r="B7" s="1"/>
      <c r="C7" s="2"/>
      <c r="D7" s="2"/>
    </row>
    <row r="8" spans="1:4" ht="12.75">
      <c r="A8" s="5"/>
      <c r="B8" s="6"/>
      <c r="C8" s="6"/>
      <c r="D8" s="6"/>
    </row>
    <row r="9" spans="1:4" ht="12.75">
      <c r="A9" s="5"/>
      <c r="B9" s="7"/>
      <c r="C9" s="7"/>
      <c r="D9" s="8" t="s">
        <v>101</v>
      </c>
    </row>
    <row r="10" spans="1:4" ht="12.75">
      <c r="A10" s="5"/>
      <c r="B10" s="7"/>
      <c r="C10" s="7"/>
      <c r="D10" s="9"/>
    </row>
    <row r="11" spans="1:4" ht="15.75">
      <c r="A11" s="30" t="s">
        <v>119</v>
      </c>
      <c r="B11" s="10" t="s">
        <v>18</v>
      </c>
      <c r="C11" s="10" t="s">
        <v>18</v>
      </c>
      <c r="D11" s="10" t="s">
        <v>19</v>
      </c>
    </row>
    <row r="12" spans="1:4" ht="12.75">
      <c r="A12" s="11"/>
      <c r="B12" s="12">
        <v>2019</v>
      </c>
      <c r="C12" s="12">
        <v>2018</v>
      </c>
      <c r="D12" s="13"/>
    </row>
    <row r="13" spans="1:4" ht="12.75">
      <c r="A13" s="14"/>
      <c r="B13" s="15"/>
      <c r="C13" s="15"/>
      <c r="D13" s="15"/>
    </row>
    <row r="14" spans="1:6" ht="12.75">
      <c r="A14" s="16" t="s">
        <v>60</v>
      </c>
      <c r="B14" s="102">
        <v>108811.31296600396</v>
      </c>
      <c r="C14" s="102">
        <v>99695.54290823138</v>
      </c>
      <c r="D14" s="102">
        <v>9115.770057772577</v>
      </c>
      <c r="F14" s="142"/>
    </row>
    <row r="15" spans="1:4" ht="12.75">
      <c r="A15" s="17" t="s">
        <v>61</v>
      </c>
      <c r="B15" s="18">
        <v>20367.86071617734</v>
      </c>
      <c r="C15" s="18">
        <v>21000.24849708698</v>
      </c>
      <c r="D15" s="18">
        <v>-632.3877809096412</v>
      </c>
    </row>
    <row r="16" spans="1:4" ht="12.75">
      <c r="A16" s="19" t="s">
        <v>62</v>
      </c>
      <c r="B16" s="20">
        <v>8152.917550942382</v>
      </c>
      <c r="C16" s="20">
        <v>7837.842712205649</v>
      </c>
      <c r="D16" s="18">
        <v>315.074838736733</v>
      </c>
    </row>
    <row r="17" spans="1:4" ht="12.75">
      <c r="A17" s="19" t="s">
        <v>63</v>
      </c>
      <c r="B17" s="20">
        <v>12214.94316523496</v>
      </c>
      <c r="C17" s="20">
        <v>13162.405784881332</v>
      </c>
      <c r="D17" s="18">
        <v>-947.4626196463723</v>
      </c>
    </row>
    <row r="18" spans="1:4" ht="12.75">
      <c r="A18" s="17" t="s">
        <v>64</v>
      </c>
      <c r="B18" s="18">
        <v>342.2863015539999</v>
      </c>
      <c r="C18" s="18">
        <v>428.59153180299995</v>
      </c>
      <c r="D18" s="18">
        <v>-86.30523024900003</v>
      </c>
    </row>
    <row r="19" spans="1:4" ht="12.75">
      <c r="A19" s="17" t="s">
        <v>65</v>
      </c>
      <c r="B19" s="18">
        <v>71289.20921111952</v>
      </c>
      <c r="C19" s="18">
        <v>66109.31971595735</v>
      </c>
      <c r="D19" s="18">
        <v>5179.889495162177</v>
      </c>
    </row>
    <row r="20" spans="1:4" ht="12.75">
      <c r="A20" s="19" t="s">
        <v>167</v>
      </c>
      <c r="B20" s="20">
        <v>63448.54468357904</v>
      </c>
      <c r="C20" s="20">
        <v>58517.670749607365</v>
      </c>
      <c r="D20" s="18">
        <v>4930.873933971678</v>
      </c>
    </row>
    <row r="21" spans="1:4" ht="12.75">
      <c r="A21" s="19" t="s">
        <v>66</v>
      </c>
      <c r="B21" s="20">
        <v>7840.664527540486</v>
      </c>
      <c r="C21" s="20">
        <v>7591.648966349981</v>
      </c>
      <c r="D21" s="18">
        <v>249.01556119050565</v>
      </c>
    </row>
    <row r="22" spans="1:4" ht="12.75">
      <c r="A22" s="17" t="s">
        <v>164</v>
      </c>
      <c r="B22" s="18">
        <v>1782.2466570132217</v>
      </c>
      <c r="C22" s="18">
        <v>0</v>
      </c>
      <c r="D22" s="18">
        <v>1782.2466570132217</v>
      </c>
    </row>
    <row r="23" spans="1:4" ht="12.75">
      <c r="A23" s="17" t="s">
        <v>67</v>
      </c>
      <c r="B23" s="18">
        <v>5818.536660438454</v>
      </c>
      <c r="C23" s="18">
        <v>5191.132087454709</v>
      </c>
      <c r="D23" s="18">
        <v>627.4045729837453</v>
      </c>
    </row>
    <row r="24" spans="1:4" ht="12.75">
      <c r="A24" s="19" t="s">
        <v>165</v>
      </c>
      <c r="B24" s="20">
        <v>1956.82675971366</v>
      </c>
      <c r="C24" s="20">
        <v>1709.5180916479255</v>
      </c>
      <c r="D24" s="18">
        <v>247.30866806573454</v>
      </c>
    </row>
    <row r="25" spans="1:4" ht="12.75">
      <c r="A25" s="19" t="s">
        <v>68</v>
      </c>
      <c r="B25" s="20">
        <v>86.05804619366351</v>
      </c>
      <c r="C25" s="20">
        <v>68.83139492135349</v>
      </c>
      <c r="D25" s="18">
        <v>17.226651272310022</v>
      </c>
    </row>
    <row r="26" spans="1:4" ht="12.75">
      <c r="A26" s="19" t="s">
        <v>166</v>
      </c>
      <c r="B26" s="20">
        <v>3019.2222304296006</v>
      </c>
      <c r="C26" s="20">
        <v>2685.386639747268</v>
      </c>
      <c r="D26" s="18">
        <v>333.8355906823326</v>
      </c>
    </row>
    <row r="27" spans="1:4" ht="12.75">
      <c r="A27" s="19" t="s">
        <v>69</v>
      </c>
      <c r="B27" s="20">
        <v>756.4296241015298</v>
      </c>
      <c r="C27" s="20">
        <v>727.3959611381629</v>
      </c>
      <c r="D27" s="18">
        <v>29.033662963366965</v>
      </c>
    </row>
    <row r="28" spans="1:4" ht="12.75">
      <c r="A28" s="17" t="s">
        <v>151</v>
      </c>
      <c r="B28" s="18">
        <v>2850.970456477618</v>
      </c>
      <c r="C28" s="18">
        <v>814.5768052969182</v>
      </c>
      <c r="D28" s="18">
        <v>2036.3936511806996</v>
      </c>
    </row>
    <row r="29" spans="1:4" ht="12.75">
      <c r="A29" s="17" t="s">
        <v>76</v>
      </c>
      <c r="B29" s="18">
        <v>665.67507688</v>
      </c>
      <c r="C29" s="18">
        <v>665.67507688</v>
      </c>
      <c r="D29" s="18">
        <v>0</v>
      </c>
    </row>
    <row r="30" spans="1:4" ht="12.75">
      <c r="A30" s="17" t="s">
        <v>70</v>
      </c>
      <c r="B30" s="18">
        <v>5694.527886343783</v>
      </c>
      <c r="C30" s="18">
        <v>5485.999193752422</v>
      </c>
      <c r="D30" s="18">
        <v>208.5286925913615</v>
      </c>
    </row>
    <row r="31" spans="1:4" ht="12.75">
      <c r="A31" s="17"/>
      <c r="B31" s="20"/>
      <c r="C31" s="20"/>
      <c r="D31" s="20"/>
    </row>
    <row r="32" spans="1:6" ht="12.75">
      <c r="A32" s="16" t="s">
        <v>71</v>
      </c>
      <c r="B32" s="21">
        <v>13557.692887059617</v>
      </c>
      <c r="C32" s="21">
        <v>13342.380481672717</v>
      </c>
      <c r="D32" s="21">
        <v>215.31240538689963</v>
      </c>
      <c r="F32" s="142"/>
    </row>
    <row r="33" spans="1:4" ht="12.75">
      <c r="A33" s="17" t="s">
        <v>103</v>
      </c>
      <c r="B33" s="22">
        <v>0</v>
      </c>
      <c r="C33" s="22">
        <v>62.1640180774194</v>
      </c>
      <c r="D33" s="22">
        <v>-62.1640180774194</v>
      </c>
    </row>
    <row r="34" spans="1:4" ht="12.75">
      <c r="A34" s="17" t="s">
        <v>72</v>
      </c>
      <c r="B34" s="22">
        <v>305.50070247519704</v>
      </c>
      <c r="C34" s="22">
        <v>272.674328961065</v>
      </c>
      <c r="D34" s="22">
        <v>32.82637351413206</v>
      </c>
    </row>
    <row r="35" spans="1:4" ht="12.75">
      <c r="A35" s="17" t="s">
        <v>73</v>
      </c>
      <c r="B35" s="22">
        <v>2541.592655549265</v>
      </c>
      <c r="C35" s="22">
        <v>2173.830787173796</v>
      </c>
      <c r="D35" s="22">
        <v>367.761868375469</v>
      </c>
    </row>
    <row r="36" spans="1:4" ht="12.75">
      <c r="A36" s="17" t="s">
        <v>152</v>
      </c>
      <c r="B36" s="22">
        <v>7499.400371290936</v>
      </c>
      <c r="C36" s="22">
        <v>6854.733133588523</v>
      </c>
      <c r="D36" s="22">
        <v>644.6672377024133</v>
      </c>
    </row>
    <row r="37" spans="1:6" s="24" customFormat="1" ht="12.75">
      <c r="A37" s="19" t="s">
        <v>76</v>
      </c>
      <c r="B37" s="23">
        <v>318.081990736241</v>
      </c>
      <c r="C37" s="23">
        <v>252.9072978614898</v>
      </c>
      <c r="D37" s="23">
        <v>65.17469287475117</v>
      </c>
      <c r="E37" s="3"/>
      <c r="F37" s="3"/>
    </row>
    <row r="38" spans="1:6" s="24" customFormat="1" ht="12.75">
      <c r="A38" s="19" t="s">
        <v>77</v>
      </c>
      <c r="B38" s="23">
        <v>507.0312570237957</v>
      </c>
      <c r="C38" s="23">
        <v>503.44441600929923</v>
      </c>
      <c r="D38" s="23">
        <v>3.5868410144964855</v>
      </c>
      <c r="E38" s="3"/>
      <c r="F38" s="3"/>
    </row>
    <row r="39" spans="1:6" s="24" customFormat="1" ht="12.75">
      <c r="A39" s="19" t="s">
        <v>152</v>
      </c>
      <c r="B39" s="23">
        <v>6674.287123530899</v>
      </c>
      <c r="C39" s="23">
        <v>6098.3814197177335</v>
      </c>
      <c r="D39" s="23">
        <v>575.9057038131659</v>
      </c>
      <c r="E39" s="3"/>
      <c r="F39" s="3"/>
    </row>
    <row r="40" spans="1:4" ht="12.75">
      <c r="A40" s="17" t="s">
        <v>74</v>
      </c>
      <c r="B40" s="22">
        <v>1097.920394199899</v>
      </c>
      <c r="C40" s="22">
        <v>1177.8207993189812</v>
      </c>
      <c r="D40" s="22">
        <v>-79.90040511908228</v>
      </c>
    </row>
    <row r="41" spans="1:4" ht="12.75">
      <c r="A41" s="19" t="s">
        <v>75</v>
      </c>
      <c r="B41" s="23">
        <v>692.5610124195706</v>
      </c>
      <c r="C41" s="23">
        <v>571.5681936983547</v>
      </c>
      <c r="D41" s="23">
        <v>120.99281872121594</v>
      </c>
    </row>
    <row r="42" spans="1:4" ht="12.75">
      <c r="A42" s="19" t="s">
        <v>69</v>
      </c>
      <c r="B42" s="23">
        <v>405.35938178032836</v>
      </c>
      <c r="C42" s="23">
        <v>606.2526056206266</v>
      </c>
      <c r="D42" s="23">
        <v>-200.89322384029822</v>
      </c>
    </row>
    <row r="43" spans="1:4" ht="12.75">
      <c r="A43" s="17" t="s">
        <v>95</v>
      </c>
      <c r="B43" s="22">
        <v>2113.278763544321</v>
      </c>
      <c r="C43" s="22">
        <v>2801.1574145529326</v>
      </c>
      <c r="D43" s="22">
        <v>-687.8786510086115</v>
      </c>
    </row>
    <row r="44" spans="1:4" ht="12.75">
      <c r="A44" s="17"/>
      <c r="B44" s="25"/>
      <c r="C44" s="25"/>
      <c r="D44" s="18"/>
    </row>
    <row r="45" spans="1:4" ht="12.75">
      <c r="A45" s="26" t="s">
        <v>20</v>
      </c>
      <c r="B45" s="27">
        <v>122369.00585306357</v>
      </c>
      <c r="C45" s="27">
        <v>113037.9233899041</v>
      </c>
      <c r="D45" s="27">
        <v>9331.082463159477</v>
      </c>
    </row>
    <row r="46" spans="1:4" ht="12.75">
      <c r="A46" s="28"/>
      <c r="B46" s="29"/>
      <c r="C46" s="29"/>
      <c r="D46" s="29"/>
    </row>
    <row r="47" spans="1:4" ht="15.75">
      <c r="A47" s="30" t="s">
        <v>118</v>
      </c>
      <c r="B47" s="10" t="str">
        <f>+B11</f>
        <v>Diciembre</v>
      </c>
      <c r="C47" s="10" t="s">
        <v>18</v>
      </c>
      <c r="D47" s="10" t="s">
        <v>19</v>
      </c>
    </row>
    <row r="48" spans="1:4" ht="12.75">
      <c r="A48" s="14"/>
      <c r="B48" s="12">
        <f>+B12</f>
        <v>2019</v>
      </c>
      <c r="C48" s="12">
        <f>+C12</f>
        <v>2018</v>
      </c>
      <c r="D48" s="13"/>
    </row>
    <row r="49" spans="1:4" ht="12.75">
      <c r="A49" s="16" t="s">
        <v>78</v>
      </c>
      <c r="B49" s="103">
        <v>47194.664570584595</v>
      </c>
      <c r="C49" s="103">
        <v>43976.55312790936</v>
      </c>
      <c r="D49" s="103">
        <v>3218.111442675232</v>
      </c>
    </row>
    <row r="50" spans="1:4" ht="12.75">
      <c r="A50" s="17" t="s">
        <v>79</v>
      </c>
      <c r="B50" s="105">
        <v>37678.30718036929</v>
      </c>
      <c r="C50" s="105">
        <v>36582.199235457985</v>
      </c>
      <c r="D50" s="105">
        <v>1096.1079449113022</v>
      </c>
    </row>
    <row r="51" spans="1:4" ht="12.75">
      <c r="A51" s="19" t="s">
        <v>168</v>
      </c>
      <c r="B51" s="106">
        <v>4771.554</v>
      </c>
      <c r="C51" s="106">
        <v>4798.22175</v>
      </c>
      <c r="D51" s="106">
        <v>-26.667749999999614</v>
      </c>
    </row>
    <row r="52" spans="1:4" ht="12.75">
      <c r="A52" s="19" t="s">
        <v>169</v>
      </c>
      <c r="B52" s="106">
        <v>-544.1087759089035</v>
      </c>
      <c r="C52" s="106">
        <v>-32.195868213267495</v>
      </c>
      <c r="D52" s="106">
        <v>-511.91290769563597</v>
      </c>
    </row>
    <row r="53" spans="1:4" ht="12.75">
      <c r="A53" s="19" t="s">
        <v>170</v>
      </c>
      <c r="B53" s="106">
        <v>33581.94494596756</v>
      </c>
      <c r="C53" s="106">
        <v>32731.625758359558</v>
      </c>
      <c r="D53" s="106">
        <v>850.3191876080018</v>
      </c>
    </row>
    <row r="54" spans="1:4" ht="12.75">
      <c r="A54" s="19" t="s">
        <v>171</v>
      </c>
      <c r="B54" s="106">
        <v>-1436.2046171670997</v>
      </c>
      <c r="C54" s="106">
        <v>-1010.348292</v>
      </c>
      <c r="D54" s="106">
        <v>-425.8563251670997</v>
      </c>
    </row>
    <row r="55" spans="1:4" ht="12.75">
      <c r="A55" s="19" t="s">
        <v>172</v>
      </c>
      <c r="B55" s="106">
        <v>-2101.1897804476675</v>
      </c>
      <c r="C55" s="106">
        <v>-2919.156098201967</v>
      </c>
      <c r="D55" s="106">
        <v>817.9663177542993</v>
      </c>
    </row>
    <row r="56" spans="1:6" s="31" customFormat="1" ht="12.75">
      <c r="A56" s="19" t="s">
        <v>173</v>
      </c>
      <c r="B56" s="106">
        <v>3406.311407925399</v>
      </c>
      <c r="C56" s="106">
        <v>3014.051985513669</v>
      </c>
      <c r="D56" s="106">
        <v>392.25942241173016</v>
      </c>
      <c r="E56" s="3"/>
      <c r="F56" s="3"/>
    </row>
    <row r="57" spans="1:4" ht="12.75">
      <c r="A57" s="17" t="s">
        <v>80</v>
      </c>
      <c r="B57" s="105">
        <v>6967.835338215305</v>
      </c>
      <c r="C57" s="105">
        <v>5668.8014094513765</v>
      </c>
      <c r="D57" s="105">
        <v>1299.033928763928</v>
      </c>
    </row>
    <row r="58" spans="1:6" s="31" customFormat="1" ht="12.75">
      <c r="A58" s="17" t="s">
        <v>174</v>
      </c>
      <c r="B58" s="105">
        <v>2548.5220520000003</v>
      </c>
      <c r="C58" s="105">
        <v>1725.552483</v>
      </c>
      <c r="D58" s="105">
        <v>822.9695690000003</v>
      </c>
      <c r="E58" s="3"/>
      <c r="F58" s="3"/>
    </row>
    <row r="59" spans="1:4" ht="12.75">
      <c r="A59" s="14"/>
      <c r="B59" s="20"/>
      <c r="C59" s="20"/>
      <c r="D59" s="20"/>
    </row>
    <row r="60" spans="1:6" s="31" customFormat="1" ht="12.75">
      <c r="A60" s="16" t="s">
        <v>81</v>
      </c>
      <c r="B60" s="21">
        <v>56043.09908745162</v>
      </c>
      <c r="C60" s="21">
        <v>52944.93062822163</v>
      </c>
      <c r="D60" s="21">
        <v>3098.1684592299935</v>
      </c>
      <c r="E60" s="3"/>
      <c r="F60" s="3"/>
    </row>
    <row r="61" spans="1:4" ht="12.75">
      <c r="A61" s="17" t="s">
        <v>153</v>
      </c>
      <c r="B61" s="18">
        <v>1398.5229270949221</v>
      </c>
      <c r="C61" s="18">
        <v>1477.9277692358453</v>
      </c>
      <c r="D61" s="18">
        <v>-79.40484214092317</v>
      </c>
    </row>
    <row r="62" spans="1:4" ht="12.75">
      <c r="A62" s="17" t="s">
        <v>154</v>
      </c>
      <c r="B62" s="18">
        <v>4987.463001763969</v>
      </c>
      <c r="C62" s="18">
        <v>4823.395681685434</v>
      </c>
      <c r="D62" s="18">
        <v>164.06732007853498</v>
      </c>
    </row>
    <row r="63" spans="1:4" ht="12.75">
      <c r="A63" s="17" t="s">
        <v>175</v>
      </c>
      <c r="B63" s="18">
        <v>6025.257169756553</v>
      </c>
      <c r="C63" s="18">
        <v>5303.069399135615</v>
      </c>
      <c r="D63" s="18">
        <v>722.187770620938</v>
      </c>
    </row>
    <row r="64" spans="1:6" s="31" customFormat="1" ht="12.75">
      <c r="A64" s="19" t="s">
        <v>82</v>
      </c>
      <c r="B64" s="20">
        <v>2661.2828551179055</v>
      </c>
      <c r="C64" s="20">
        <v>2420.0319854003005</v>
      </c>
      <c r="D64" s="20">
        <v>241.25086971760493</v>
      </c>
      <c r="E64" s="3"/>
      <c r="F64" s="3"/>
    </row>
    <row r="65" spans="1:4" ht="12.75">
      <c r="A65" s="19" t="s">
        <v>83</v>
      </c>
      <c r="B65" s="20">
        <v>3363.974314638647</v>
      </c>
      <c r="C65" s="20">
        <v>2883.0374137353147</v>
      </c>
      <c r="D65" s="20">
        <v>480.9369009033321</v>
      </c>
    </row>
    <row r="66" spans="1:4" ht="12.75">
      <c r="A66" s="17" t="s">
        <v>176</v>
      </c>
      <c r="B66" s="18">
        <v>33639.30692140714</v>
      </c>
      <c r="C66" s="18">
        <v>31778.763432660544</v>
      </c>
      <c r="D66" s="18">
        <v>1860.5434887465926</v>
      </c>
    </row>
    <row r="67" spans="1:6" s="31" customFormat="1" ht="12.75">
      <c r="A67" s="19" t="s">
        <v>177</v>
      </c>
      <c r="B67" s="20">
        <v>30125.90357774997</v>
      </c>
      <c r="C67" s="20">
        <v>30751.710090361954</v>
      </c>
      <c r="D67" s="20">
        <v>-625.8065126119836</v>
      </c>
      <c r="E67" s="3"/>
      <c r="F67" s="3"/>
    </row>
    <row r="68" spans="1:6" s="31" customFormat="1" ht="12.75">
      <c r="A68" s="19" t="s">
        <v>178</v>
      </c>
      <c r="B68" s="20">
        <v>193.384255662154</v>
      </c>
      <c r="C68" s="20">
        <v>140.58246529840912</v>
      </c>
      <c r="D68" s="20">
        <v>52.801790363744885</v>
      </c>
      <c r="E68" s="3"/>
      <c r="F68" s="3"/>
    </row>
    <row r="69" spans="1:6" s="31" customFormat="1" ht="12.75">
      <c r="A69" s="19" t="s">
        <v>179</v>
      </c>
      <c r="B69" s="20">
        <v>471.2206260445679</v>
      </c>
      <c r="C69" s="20">
        <v>0</v>
      </c>
      <c r="D69" s="20">
        <v>471.2206260445679</v>
      </c>
      <c r="E69" s="3"/>
      <c r="F69" s="3"/>
    </row>
    <row r="70" spans="1:6" s="31" customFormat="1" ht="12.75">
      <c r="A70" s="19" t="s">
        <v>180</v>
      </c>
      <c r="B70" s="20">
        <v>1613.8798743866514</v>
      </c>
      <c r="C70" s="20">
        <v>387.1526884935064</v>
      </c>
      <c r="D70" s="20">
        <v>1226.727185893145</v>
      </c>
      <c r="E70" s="3"/>
      <c r="F70" s="3"/>
    </row>
    <row r="71" spans="1:6" s="31" customFormat="1" ht="12.75">
      <c r="A71" s="19" t="s">
        <v>181</v>
      </c>
      <c r="B71" s="20">
        <v>1234.9185875637934</v>
      </c>
      <c r="C71" s="20">
        <v>499.31818850667656</v>
      </c>
      <c r="D71" s="20">
        <v>735.6003990571169</v>
      </c>
      <c r="E71" s="3"/>
      <c r="F71" s="3"/>
    </row>
    <row r="72" spans="1:6" s="31" customFormat="1" ht="12.75">
      <c r="A72" s="17" t="s">
        <v>126</v>
      </c>
      <c r="B72" s="18">
        <v>407.3466564938583</v>
      </c>
      <c r="C72" s="18">
        <v>374.6895945672309</v>
      </c>
      <c r="D72" s="18">
        <v>32.657061926627364</v>
      </c>
      <c r="E72" s="3"/>
      <c r="F72" s="3"/>
    </row>
    <row r="73" spans="1:6" s="31" customFormat="1" ht="12.75">
      <c r="A73" s="17" t="s">
        <v>87</v>
      </c>
      <c r="B73" s="18">
        <v>226.31618225876576</v>
      </c>
      <c r="C73" s="18">
        <v>144.5176130638273</v>
      </c>
      <c r="D73" s="18">
        <v>81.79856919493847</v>
      </c>
      <c r="E73" s="3"/>
      <c r="F73" s="3"/>
    </row>
    <row r="74" spans="1:6" s="31" customFormat="1" ht="12.75">
      <c r="A74" s="17" t="s">
        <v>84</v>
      </c>
      <c r="B74" s="18">
        <v>9358.886228676422</v>
      </c>
      <c r="C74" s="18">
        <v>9042.567137873135</v>
      </c>
      <c r="D74" s="18">
        <v>316.3190908032866</v>
      </c>
      <c r="E74" s="3"/>
      <c r="F74" s="3"/>
    </row>
    <row r="75" spans="1:4" ht="12.75">
      <c r="A75" s="17"/>
      <c r="B75" s="18"/>
      <c r="C75" s="18"/>
      <c r="D75" s="18"/>
    </row>
    <row r="76" spans="1:4" ht="12.75">
      <c r="A76" s="16" t="s">
        <v>85</v>
      </c>
      <c r="B76" s="21">
        <v>19132.24220449636</v>
      </c>
      <c r="C76" s="21">
        <v>16116.439636678286</v>
      </c>
      <c r="D76" s="21">
        <v>3015.8025678180747</v>
      </c>
    </row>
    <row r="77" spans="1:6" s="31" customFormat="1" ht="12.75">
      <c r="A77" s="17" t="s">
        <v>182</v>
      </c>
      <c r="B77" s="18">
        <v>0</v>
      </c>
      <c r="C77" s="18">
        <v>0.5596885483871</v>
      </c>
      <c r="D77" s="18">
        <v>-0.5596885483871</v>
      </c>
      <c r="E77" s="3"/>
      <c r="F77" s="3"/>
    </row>
    <row r="78" spans="1:4" ht="12.75">
      <c r="A78" s="17" t="s">
        <v>183</v>
      </c>
      <c r="B78" s="18">
        <v>660.0563553758994</v>
      </c>
      <c r="C78" s="18">
        <v>579.9842735218662</v>
      </c>
      <c r="D78" s="18">
        <v>80.07208185403329</v>
      </c>
    </row>
    <row r="79" spans="1:4" ht="12.75">
      <c r="A79" s="19" t="s">
        <v>184</v>
      </c>
      <c r="B79" s="20">
        <v>24.669260218595902</v>
      </c>
      <c r="C79" s="20">
        <v>22.8743250710927</v>
      </c>
      <c r="D79" s="20">
        <v>1.7949351475032032</v>
      </c>
    </row>
    <row r="80" spans="1:6" s="31" customFormat="1" ht="12.75">
      <c r="A80" s="19" t="s">
        <v>185</v>
      </c>
      <c r="B80" s="20">
        <v>635.3870951573035</v>
      </c>
      <c r="C80" s="20">
        <v>557.1099484507735</v>
      </c>
      <c r="D80" s="20">
        <v>78.27714670653006</v>
      </c>
      <c r="E80" s="3"/>
      <c r="F80" s="3"/>
    </row>
    <row r="81" spans="1:4" ht="12.75">
      <c r="A81" s="17" t="s">
        <v>186</v>
      </c>
      <c r="B81" s="18">
        <v>16534.28755545225</v>
      </c>
      <c r="C81" s="18">
        <v>13639.597351862023</v>
      </c>
      <c r="D81" s="18">
        <v>2894.6902035902285</v>
      </c>
    </row>
    <row r="82" spans="1:4" ht="12.75">
      <c r="A82" s="19" t="s">
        <v>155</v>
      </c>
      <c r="B82" s="20">
        <v>8800.387002738973</v>
      </c>
      <c r="C82" s="20">
        <v>6574.762906232947</v>
      </c>
      <c r="D82" s="20">
        <v>2225.624096506026</v>
      </c>
    </row>
    <row r="83" spans="1:6" s="31" customFormat="1" ht="14.25" customHeight="1">
      <c r="A83" s="19" t="s">
        <v>124</v>
      </c>
      <c r="B83" s="20">
        <v>22.1485895274813</v>
      </c>
      <c r="C83" s="20">
        <v>36.64685417948489</v>
      </c>
      <c r="D83" s="20">
        <v>-14.498264652003591</v>
      </c>
      <c r="E83" s="3"/>
      <c r="F83" s="3"/>
    </row>
    <row r="84" spans="1:4" ht="12.75">
      <c r="A84" s="19" t="s">
        <v>69</v>
      </c>
      <c r="B84" s="20">
        <v>477.5447079804537</v>
      </c>
      <c r="C84" s="20">
        <v>448.380524898963</v>
      </c>
      <c r="D84" s="20">
        <v>29.164183081490705</v>
      </c>
    </row>
    <row r="85" spans="1:4" ht="12.75">
      <c r="A85" s="19" t="s">
        <v>156</v>
      </c>
      <c r="B85" s="20">
        <v>153.2374428954886</v>
      </c>
      <c r="C85" s="20">
        <v>0</v>
      </c>
      <c r="D85" s="20">
        <v>153.2374428954886</v>
      </c>
    </row>
    <row r="86" spans="1:4" ht="12.75">
      <c r="A86" s="19" t="s">
        <v>86</v>
      </c>
      <c r="B86" s="20">
        <v>5097.884280571634</v>
      </c>
      <c r="C86" s="20">
        <v>5259.414278839256</v>
      </c>
      <c r="D86" s="20">
        <v>-161.52999826762243</v>
      </c>
    </row>
    <row r="87" spans="1:4" ht="12.75">
      <c r="A87" s="19" t="s">
        <v>125</v>
      </c>
      <c r="B87" s="20">
        <v>1983.0855317382197</v>
      </c>
      <c r="C87" s="20">
        <v>1320.3927877113704</v>
      </c>
      <c r="D87" s="20">
        <v>662.6927440268494</v>
      </c>
    </row>
    <row r="88" spans="1:4" ht="12.75">
      <c r="A88" s="17" t="s">
        <v>89</v>
      </c>
      <c r="B88" s="18">
        <v>1936.8982936682123</v>
      </c>
      <c r="C88" s="18">
        <v>1896.2983227460109</v>
      </c>
      <c r="D88" s="18">
        <v>40.599970922201464</v>
      </c>
    </row>
    <row r="89" spans="1:4" ht="12.75">
      <c r="A89" s="19" t="s">
        <v>87</v>
      </c>
      <c r="B89" s="20">
        <v>242.62595602329998</v>
      </c>
      <c r="C89" s="20">
        <v>349.31406906809</v>
      </c>
      <c r="D89" s="20">
        <v>-106.68811304479004</v>
      </c>
    </row>
    <row r="90" spans="1:4" ht="12.75">
      <c r="A90" s="19" t="s">
        <v>88</v>
      </c>
      <c r="B90" s="20">
        <v>1020.6455153852723</v>
      </c>
      <c r="C90" s="20">
        <v>1039.4488098400639</v>
      </c>
      <c r="D90" s="20">
        <v>-18.803294454791512</v>
      </c>
    </row>
    <row r="91" spans="1:4" ht="12.75">
      <c r="A91" s="19" t="s">
        <v>187</v>
      </c>
      <c r="B91" s="20">
        <v>673.6268222596401</v>
      </c>
      <c r="C91" s="20">
        <v>507.535443837857</v>
      </c>
      <c r="D91" s="20">
        <v>166.09137842178313</v>
      </c>
    </row>
    <row r="92" spans="1:4" ht="12.75">
      <c r="A92" s="19"/>
      <c r="B92" s="18"/>
      <c r="C92" s="18"/>
      <c r="D92" s="18"/>
    </row>
    <row r="93" spans="1:4" ht="12.75">
      <c r="A93" s="26" t="s">
        <v>96</v>
      </c>
      <c r="B93" s="32">
        <v>122369.00586253259</v>
      </c>
      <c r="C93" s="32">
        <v>113037.92339280929</v>
      </c>
      <c r="D93" s="32">
        <v>9331.0824697233</v>
      </c>
    </row>
    <row r="94" spans="1:3" ht="12.75">
      <c r="A94" s="19"/>
      <c r="B94" s="33"/>
      <c r="C94" s="33"/>
    </row>
    <row r="95" ht="12.75">
      <c r="A95" s="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2"/>
  <headerFooter>
    <oddFooter>&amp;C&amp;1#&amp;"Calibri"&amp;12&amp;K008000Internal Use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35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55.8515625" style="3" bestFit="1" customWidth="1"/>
    <col min="2" max="2" width="13.28125" style="3" customWidth="1"/>
    <col min="3" max="4" width="13.7109375" style="3" customWidth="1"/>
    <col min="5" max="16384" width="11.28125" style="3" customWidth="1"/>
  </cols>
  <sheetData>
    <row r="2" ht="12.75" customHeight="1"/>
    <row r="3" ht="12.75" customHeight="1"/>
    <row r="4" ht="12.75" customHeight="1"/>
    <row r="5" spans="1:4" ht="18">
      <c r="A5" s="1" t="s">
        <v>50</v>
      </c>
      <c r="B5" s="1"/>
      <c r="C5" s="1"/>
      <c r="D5" s="2"/>
    </row>
    <row r="6" spans="1:4" ht="18">
      <c r="A6" s="4">
        <f>+Balance!A6</f>
        <v>43830</v>
      </c>
      <c r="B6" s="1"/>
      <c r="C6" s="1"/>
      <c r="D6" s="2"/>
    </row>
    <row r="7" spans="1:4" ht="18">
      <c r="A7" s="35" t="s">
        <v>98</v>
      </c>
      <c r="B7" s="1"/>
      <c r="C7" s="1"/>
      <c r="D7" s="2"/>
    </row>
    <row r="8" spans="1:4" ht="12.75">
      <c r="A8" s="36"/>
      <c r="B8" s="36"/>
      <c r="C8" s="37"/>
      <c r="D8" s="36"/>
    </row>
    <row r="9" spans="1:4" ht="12.75">
      <c r="A9" s="36"/>
      <c r="B9" s="36"/>
      <c r="C9" s="38"/>
      <c r="D9" s="39" t="s">
        <v>101</v>
      </c>
    </row>
    <row r="10" spans="1:4" ht="31.5" customHeight="1">
      <c r="A10" s="40"/>
      <c r="B10" s="41" t="s">
        <v>161</v>
      </c>
      <c r="C10" s="41" t="s">
        <v>160</v>
      </c>
      <c r="D10" s="41" t="s">
        <v>0</v>
      </c>
    </row>
    <row r="11" spans="1:4" ht="12.75">
      <c r="A11" s="42" t="s">
        <v>1</v>
      </c>
      <c r="B11" s="43">
        <v>36437.907700625954</v>
      </c>
      <c r="C11" s="43">
        <v>35075.873381791556</v>
      </c>
      <c r="D11" s="43">
        <v>3.883108779670334</v>
      </c>
    </row>
    <row r="12" spans="1:4" ht="12.75">
      <c r="A12" s="44" t="s">
        <v>2</v>
      </c>
      <c r="B12" s="45">
        <v>-20174.529185378495</v>
      </c>
      <c r="C12" s="45">
        <v>-19640.736099268623</v>
      </c>
      <c r="D12" s="45">
        <v>2.7177855423135053</v>
      </c>
    </row>
    <row r="13" spans="1:5" ht="12.75">
      <c r="A13" s="46" t="s">
        <v>3</v>
      </c>
      <c r="B13" s="47">
        <v>16263.37851524746</v>
      </c>
      <c r="C13" s="47">
        <v>15435.137282522934</v>
      </c>
      <c r="D13" s="53">
        <v>5.365946655118744</v>
      </c>
      <c r="E13" s="143"/>
    </row>
    <row r="14" spans="1:5" ht="12.75">
      <c r="A14" s="42" t="s">
        <v>4</v>
      </c>
      <c r="B14" s="43">
        <v>-4330.437227213221</v>
      </c>
      <c r="C14" s="43">
        <v>-4155.23064063096</v>
      </c>
      <c r="D14" s="43">
        <v>4.216530963866229</v>
      </c>
      <c r="E14" s="143"/>
    </row>
    <row r="15" spans="1:5" ht="12.75">
      <c r="A15" s="48" t="s">
        <v>5</v>
      </c>
      <c r="B15" s="49">
        <v>-2146.0569803871704</v>
      </c>
      <c r="C15" s="49">
        <v>-2020.005680055227</v>
      </c>
      <c r="D15" s="49">
        <v>6.24014583605018</v>
      </c>
      <c r="E15" s="143"/>
    </row>
    <row r="16" spans="1:5" ht="12.75">
      <c r="A16" s="50" t="s">
        <v>6</v>
      </c>
      <c r="B16" s="51">
        <v>-2841.1713992328505</v>
      </c>
      <c r="C16" s="51">
        <v>-2678.7251798040384</v>
      </c>
      <c r="D16" s="51">
        <v>6.064310764447133</v>
      </c>
      <c r="E16" s="143"/>
    </row>
    <row r="17" spans="1:5" ht="12.75">
      <c r="A17" s="50" t="s">
        <v>7</v>
      </c>
      <c r="B17" s="52">
        <v>695.1144188456802</v>
      </c>
      <c r="C17" s="52">
        <v>658.7194997488114</v>
      </c>
      <c r="D17" s="52">
        <v>5.52510121694398</v>
      </c>
      <c r="E17" s="143"/>
    </row>
    <row r="18" spans="1:5" ht="12.75">
      <c r="A18" s="48" t="s">
        <v>8</v>
      </c>
      <c r="B18" s="49">
        <v>-2184.3802468260506</v>
      </c>
      <c r="C18" s="49">
        <v>-2135.224960575733</v>
      </c>
      <c r="D18" s="49">
        <v>2.3021127589789714</v>
      </c>
      <c r="E18" s="143"/>
    </row>
    <row r="19" spans="1:5" ht="12.75">
      <c r="A19" s="50" t="s">
        <v>9</v>
      </c>
      <c r="B19" s="51">
        <v>-2842.958041300296</v>
      </c>
      <c r="C19" s="51">
        <v>-2797.1747250886024</v>
      </c>
      <c r="D19" s="51">
        <v>1.6367699808328324</v>
      </c>
      <c r="E19" s="143"/>
    </row>
    <row r="20" spans="1:5" ht="12.75">
      <c r="A20" s="50" t="s">
        <v>10</v>
      </c>
      <c r="B20" s="52">
        <v>658.5777944742453</v>
      </c>
      <c r="C20" s="52">
        <v>661.9497645128694</v>
      </c>
      <c r="D20" s="51">
        <v>-0.5093996885255416</v>
      </c>
      <c r="E20" s="143"/>
    </row>
    <row r="21" spans="1:4" ht="12.75">
      <c r="A21" s="42" t="s">
        <v>11</v>
      </c>
      <c r="B21" s="43">
        <v>-1828.9720527832108</v>
      </c>
      <c r="C21" s="43">
        <v>-1931.0041214793914</v>
      </c>
      <c r="D21" s="43">
        <v>-5.283886635001654</v>
      </c>
    </row>
    <row r="22" spans="1:5" ht="12.75">
      <c r="A22" s="46" t="s">
        <v>12</v>
      </c>
      <c r="B22" s="53">
        <v>10103.969235251028</v>
      </c>
      <c r="C22" s="53">
        <v>9348.902520412583</v>
      </c>
      <c r="D22" s="53">
        <v>8.076527840458466</v>
      </c>
      <c r="E22" s="143"/>
    </row>
    <row r="23" spans="1:5" ht="12.75">
      <c r="A23" s="44" t="s">
        <v>13</v>
      </c>
      <c r="B23" s="45">
        <v>-4226.7487179243935</v>
      </c>
      <c r="C23" s="45">
        <v>-3909.530002540764</v>
      </c>
      <c r="D23" s="45">
        <v>8.11398595681507</v>
      </c>
      <c r="E23" s="143"/>
    </row>
    <row r="24" spans="1:5" ht="12.75">
      <c r="A24" s="46" t="s">
        <v>109</v>
      </c>
      <c r="B24" s="53">
        <v>5877.220517326635</v>
      </c>
      <c r="C24" s="53">
        <v>5439.372517871819</v>
      </c>
      <c r="D24" s="53">
        <v>8.049604950133592</v>
      </c>
      <c r="E24" s="143"/>
    </row>
    <row r="25" spans="1:5" ht="12.75">
      <c r="A25" s="42" t="s">
        <v>91</v>
      </c>
      <c r="B25" s="43">
        <v>-2163.7014650603787</v>
      </c>
      <c r="C25" s="43">
        <v>-1996.0049060053402</v>
      </c>
      <c r="D25" s="43">
        <v>8.401610564708193</v>
      </c>
      <c r="E25" s="143"/>
    </row>
    <row r="26" spans="1:5" ht="12.75">
      <c r="A26" s="42" t="s">
        <v>92</v>
      </c>
      <c r="B26" s="43">
        <v>863.6104465642079</v>
      </c>
      <c r="C26" s="43">
        <v>839.9111027019036</v>
      </c>
      <c r="D26" s="43">
        <v>2.821649075249283</v>
      </c>
      <c r="E26" s="143"/>
    </row>
    <row r="27" spans="1:5" ht="12.75">
      <c r="A27" s="42" t="s">
        <v>14</v>
      </c>
      <c r="B27" s="43">
        <v>-1300.0910184961708</v>
      </c>
      <c r="C27" s="43">
        <v>-1156.0938033034367</v>
      </c>
      <c r="D27" s="43">
        <v>12.45549580676539</v>
      </c>
      <c r="E27" s="143"/>
    </row>
    <row r="28" spans="1:5" ht="12.75">
      <c r="A28" s="42" t="s">
        <v>93</v>
      </c>
      <c r="B28" s="43">
        <v>-51.35517889606601</v>
      </c>
      <c r="C28" s="43">
        <v>4.736724072864301</v>
      </c>
      <c r="D28" s="43">
        <v>-1184.1919036464265</v>
      </c>
      <c r="E28" s="143"/>
    </row>
    <row r="29" spans="1:5" ht="12.75">
      <c r="A29" s="42" t="s">
        <v>94</v>
      </c>
      <c r="B29" s="43">
        <v>202.79899683906373</v>
      </c>
      <c r="C29" s="43">
        <v>8.851029116793995</v>
      </c>
      <c r="D29" s="43">
        <v>2191.2476522562974</v>
      </c>
      <c r="E29" s="143"/>
    </row>
    <row r="30" spans="1:5" ht="12.75">
      <c r="A30" s="46" t="s">
        <v>110</v>
      </c>
      <c r="B30" s="53">
        <v>4728.573316773462</v>
      </c>
      <c r="C30" s="53">
        <v>4296.86646775804</v>
      </c>
      <c r="D30" s="53">
        <v>10.047015709116778</v>
      </c>
      <c r="E30" s="143"/>
    </row>
    <row r="31" spans="1:5" ht="12.75">
      <c r="A31" s="44" t="s">
        <v>15</v>
      </c>
      <c r="B31" s="45">
        <v>-914.0159974485508</v>
      </c>
      <c r="C31" s="45">
        <v>-959.4991736517351</v>
      </c>
      <c r="D31" s="43">
        <v>-4.740303843106078</v>
      </c>
      <c r="E31" s="143"/>
    </row>
    <row r="32" spans="1:5" ht="12.75">
      <c r="A32" s="44" t="s">
        <v>116</v>
      </c>
      <c r="B32" s="45">
        <v>-408.245911399493</v>
      </c>
      <c r="C32" s="45">
        <v>-323.3153085926288</v>
      </c>
      <c r="D32" s="43">
        <v>26.268661133480435</v>
      </c>
      <c r="E32" s="143"/>
    </row>
    <row r="33" spans="1:5" ht="12.75">
      <c r="A33" s="46" t="s">
        <v>16</v>
      </c>
      <c r="B33" s="53">
        <v>3406.3114079254174</v>
      </c>
      <c r="C33" s="53">
        <v>3014.0519855136763</v>
      </c>
      <c r="D33" s="53">
        <v>13.01435490486039</v>
      </c>
      <c r="E33" s="143"/>
    </row>
    <row r="34" ht="12" customHeight="1"/>
    <row r="35" ht="12.75">
      <c r="A35" s="98"/>
    </row>
  </sheetData>
  <sheetProtection/>
  <printOptions/>
  <pageMargins left="0.7" right="0.7" top="0.75" bottom="0.75" header="0.3" footer="0.3"/>
  <pageSetup horizontalDpi="600" verticalDpi="600" orientation="portrait" paperSize="9" scale="99" r:id="rId2"/>
  <headerFooter>
    <oddFooter>&amp;C&amp;1#&amp;"Calibri"&amp;12&amp;K008000Internal Use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57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36.140625" style="3" bestFit="1" customWidth="1"/>
    <col min="2" max="2" width="12.28125" style="3" bestFit="1" customWidth="1"/>
    <col min="3" max="4" width="14.140625" style="3" customWidth="1"/>
    <col min="5" max="5" width="11.28125" style="3" bestFit="1" customWidth="1"/>
    <col min="6" max="6" width="15.7109375" style="3" bestFit="1" customWidth="1"/>
    <col min="7" max="16384" width="11.28125" style="3" customWidth="1"/>
  </cols>
  <sheetData>
    <row r="2" ht="12.75" customHeight="1"/>
    <row r="3" ht="12.75" customHeight="1"/>
    <row r="4" spans="5:6" ht="18.75" customHeight="1">
      <c r="E4" s="54"/>
      <c r="F4" s="2"/>
    </row>
    <row r="5" spans="3:6" ht="18.75" customHeight="1">
      <c r="C5" s="99" t="s">
        <v>115</v>
      </c>
      <c r="D5" s="99"/>
      <c r="E5" s="54"/>
      <c r="F5" s="2"/>
    </row>
    <row r="6" spans="1:6" ht="18">
      <c r="A6" s="59" t="s">
        <v>58</v>
      </c>
      <c r="C6" s="56">
        <f>+Balance!A6</f>
        <v>43830</v>
      </c>
      <c r="D6" s="56"/>
      <c r="E6" s="55"/>
      <c r="F6" s="2"/>
    </row>
    <row r="7" spans="2:6" ht="18">
      <c r="B7" s="54"/>
      <c r="C7" s="55" t="s">
        <v>48</v>
      </c>
      <c r="D7" s="55"/>
      <c r="E7" s="54"/>
      <c r="F7" s="2"/>
    </row>
    <row r="8" spans="1:6" ht="18">
      <c r="A8" s="75"/>
      <c r="B8" s="76"/>
      <c r="C8" s="76"/>
      <c r="D8" s="76"/>
      <c r="E8" s="76"/>
      <c r="F8" s="2"/>
    </row>
    <row r="9" spans="1:6" ht="12.75">
      <c r="A9" s="77"/>
      <c r="B9" s="78"/>
      <c r="C9" s="78"/>
      <c r="D9" s="78"/>
      <c r="E9" s="78"/>
      <c r="F9" s="39" t="s">
        <v>101</v>
      </c>
    </row>
    <row r="10" spans="1:6" ht="33.75" customHeight="1">
      <c r="A10" s="79" t="str">
        <f>+PyG!B10</f>
        <v>Diciembre 
2019</v>
      </c>
      <c r="B10" s="80" t="s">
        <v>105</v>
      </c>
      <c r="C10" s="81" t="s">
        <v>52</v>
      </c>
      <c r="D10" s="81" t="s">
        <v>107</v>
      </c>
      <c r="E10" s="81" t="s">
        <v>53</v>
      </c>
      <c r="F10" s="81" t="s">
        <v>54</v>
      </c>
    </row>
    <row r="11" spans="1:6" ht="12.75">
      <c r="A11" s="82" t="s">
        <v>111</v>
      </c>
      <c r="B11" s="45">
        <v>14209.921704384917</v>
      </c>
      <c r="C11" s="45">
        <v>3834.2855206650343</v>
      </c>
      <c r="D11" s="45">
        <v>20726.192908638637</v>
      </c>
      <c r="E11" s="51">
        <v>169.9217471670627</v>
      </c>
      <c r="F11" s="51">
        <v>-2502.4141802296976</v>
      </c>
    </row>
    <row r="12" spans="1:6" ht="12.75">
      <c r="A12" s="82" t="s">
        <v>21</v>
      </c>
      <c r="B12" s="45">
        <v>-6079.3317031597235</v>
      </c>
      <c r="C12" s="45">
        <v>-388.65885515985207</v>
      </c>
      <c r="D12" s="45">
        <v>-16038.569516925296</v>
      </c>
      <c r="E12" s="51">
        <v>-125.5399750602703</v>
      </c>
      <c r="F12" s="51">
        <v>2457.570864926647</v>
      </c>
    </row>
    <row r="13" spans="1:6" ht="12.75">
      <c r="A13" s="83" t="s">
        <v>3</v>
      </c>
      <c r="B13" s="47">
        <v>8130.590001225193</v>
      </c>
      <c r="C13" s="47">
        <v>3445.6266655051822</v>
      </c>
      <c r="D13" s="47">
        <v>4687.62339171334</v>
      </c>
      <c r="E13" s="47">
        <v>44.38177210679241</v>
      </c>
      <c r="F13" s="53">
        <v>-44.84331530305053</v>
      </c>
    </row>
    <row r="14" spans="1:6" ht="12.75">
      <c r="A14" s="82" t="s">
        <v>22</v>
      </c>
      <c r="B14" s="51">
        <v>-2184.042310222221</v>
      </c>
      <c r="C14" s="51">
        <v>-719.1479485517893</v>
      </c>
      <c r="D14" s="51">
        <v>-1411.237094640056</v>
      </c>
      <c r="E14" s="51">
        <v>-15.450977676478397</v>
      </c>
      <c r="F14" s="51">
        <v>-0.5588961226751508</v>
      </c>
    </row>
    <row r="15" spans="1:6" ht="12.75">
      <c r="A15" s="82" t="s">
        <v>23</v>
      </c>
      <c r="B15" s="51">
        <v>-1111.776892904117</v>
      </c>
      <c r="C15" s="51">
        <v>-282.595584506131</v>
      </c>
      <c r="D15" s="51">
        <v>-443.29893186867054</v>
      </c>
      <c r="E15" s="51">
        <v>-11.114194593231499</v>
      </c>
      <c r="F15" s="51">
        <v>-297.2713765150196</v>
      </c>
    </row>
    <row r="16" spans="1:6" ht="12.75">
      <c r="A16" s="84" t="s">
        <v>6</v>
      </c>
      <c r="B16" s="51">
        <v>-1661.824784601357</v>
      </c>
      <c r="C16" s="51">
        <v>-367.2926505473677</v>
      </c>
      <c r="D16" s="51">
        <v>-486.79927399047205</v>
      </c>
      <c r="E16" s="72">
        <v>-11.114194593231499</v>
      </c>
      <c r="F16" s="72">
        <v>-314.14049550042193</v>
      </c>
    </row>
    <row r="17" spans="1:6" ht="12.75">
      <c r="A17" s="84" t="s">
        <v>7</v>
      </c>
      <c r="B17" s="51">
        <v>550.0478916972397</v>
      </c>
      <c r="C17" s="51">
        <v>84.6970660412367</v>
      </c>
      <c r="D17" s="51">
        <v>43.500342121801495</v>
      </c>
      <c r="E17" s="72">
        <v>0</v>
      </c>
      <c r="F17" s="72">
        <v>16.869118985402316</v>
      </c>
    </row>
    <row r="18" spans="1:6" ht="12.75">
      <c r="A18" s="82" t="s">
        <v>24</v>
      </c>
      <c r="B18" s="51">
        <v>-1072.2654173181038</v>
      </c>
      <c r="C18" s="51">
        <v>-436.5523640456583</v>
      </c>
      <c r="D18" s="51">
        <v>-967.9381627713857</v>
      </c>
      <c r="E18" s="51">
        <v>-4.336783083246898</v>
      </c>
      <c r="F18" s="51">
        <v>296.71248039234445</v>
      </c>
    </row>
    <row r="19" spans="1:6" ht="12.75">
      <c r="A19" s="84" t="s">
        <v>25</v>
      </c>
      <c r="B19" s="51">
        <v>-1547.7815643516833</v>
      </c>
      <c r="C19" s="51">
        <v>-572.5012235112579</v>
      </c>
      <c r="D19" s="51">
        <v>-1057.3367994293694</v>
      </c>
      <c r="E19" s="72">
        <v>-4.756075627083898</v>
      </c>
      <c r="F19" s="72">
        <v>339.41762161909895</v>
      </c>
    </row>
    <row r="20" spans="1:6" ht="12.75">
      <c r="A20" s="84" t="s">
        <v>10</v>
      </c>
      <c r="B20" s="51">
        <v>475.51614703357944</v>
      </c>
      <c r="C20" s="51">
        <v>135.94885946559958</v>
      </c>
      <c r="D20" s="51">
        <v>89.39863665798379</v>
      </c>
      <c r="E20" s="72">
        <v>0.419292543837</v>
      </c>
      <c r="F20" s="72">
        <v>-42.70514122675452</v>
      </c>
    </row>
    <row r="21" spans="1:6" ht="12.75">
      <c r="A21" s="82" t="s">
        <v>11</v>
      </c>
      <c r="B21" s="51">
        <v>-684.3869623220481</v>
      </c>
      <c r="C21" s="51">
        <v>-341.4143992298623</v>
      </c>
      <c r="D21" s="51">
        <v>-807.6917133382824</v>
      </c>
      <c r="E21" s="72">
        <v>-0.8243312173233001</v>
      </c>
      <c r="F21" s="72">
        <v>5.34535332430506</v>
      </c>
    </row>
    <row r="22" spans="1:6" ht="12.75">
      <c r="A22" s="83" t="s">
        <v>12</v>
      </c>
      <c r="B22" s="53">
        <v>5262.160728680924</v>
      </c>
      <c r="C22" s="53">
        <v>2385.0643177235306</v>
      </c>
      <c r="D22" s="53">
        <v>2468.6945837350013</v>
      </c>
      <c r="E22" s="53">
        <v>28.106463212990715</v>
      </c>
      <c r="F22" s="53">
        <v>-40.05685810142062</v>
      </c>
    </row>
    <row r="23" spans="1:6" ht="12.75">
      <c r="A23" s="82" t="s">
        <v>26</v>
      </c>
      <c r="B23" s="51">
        <v>-1965.8281717491127</v>
      </c>
      <c r="C23" s="51">
        <v>-1163.1585048773288</v>
      </c>
      <c r="D23" s="51">
        <v>-976.6405910524976</v>
      </c>
      <c r="E23" s="51">
        <v>-11.5861010837054</v>
      </c>
      <c r="F23" s="51">
        <v>-109.5353491617479</v>
      </c>
    </row>
    <row r="24" spans="1:6" ht="12.75">
      <c r="A24" s="83" t="s">
        <v>27</v>
      </c>
      <c r="B24" s="53">
        <v>3296.3325569318076</v>
      </c>
      <c r="C24" s="53">
        <v>1221.9058128462018</v>
      </c>
      <c r="D24" s="53">
        <v>1492.0539926825043</v>
      </c>
      <c r="E24" s="53">
        <v>16.520362129285317</v>
      </c>
      <c r="F24" s="53">
        <v>-149.59220726316852</v>
      </c>
    </row>
    <row r="25" spans="1:6" ht="12.75">
      <c r="A25" s="82" t="s">
        <v>28</v>
      </c>
      <c r="B25" s="51">
        <v>-601.3985073435936</v>
      </c>
      <c r="C25" s="51">
        <v>-225.35987236394726</v>
      </c>
      <c r="D25" s="51">
        <v>-124.3115703023014</v>
      </c>
      <c r="E25" s="51">
        <v>-0.19837352388399995</v>
      </c>
      <c r="F25" s="51">
        <v>-348.82269496244436</v>
      </c>
    </row>
    <row r="26" spans="1:6" ht="12.75">
      <c r="A26" s="82" t="s">
        <v>29</v>
      </c>
      <c r="B26" s="51">
        <v>11.6965399159961</v>
      </c>
      <c r="C26" s="51">
        <v>8.8728713356479</v>
      </c>
      <c r="D26" s="51">
        <v>5.568446735</v>
      </c>
      <c r="E26" s="51">
        <v>-65.25340335935189</v>
      </c>
      <c r="F26" s="51">
        <v>-12.239633523358105</v>
      </c>
    </row>
    <row r="27" spans="1:6" ht="12.75">
      <c r="A27" s="82" t="s">
        <v>30</v>
      </c>
      <c r="B27" s="51">
        <v>138.95160278609092</v>
      </c>
      <c r="C27" s="51">
        <v>63.728012850005705</v>
      </c>
      <c r="D27" s="51">
        <v>-1.1175757106315998</v>
      </c>
      <c r="E27" s="51">
        <v>-1.504334</v>
      </c>
      <c r="F27" s="51">
        <v>2.7412909135987293</v>
      </c>
    </row>
    <row r="28" spans="1:6" ht="12.75">
      <c r="A28" s="83" t="s">
        <v>112</v>
      </c>
      <c r="B28" s="53">
        <v>2845.5821922903046</v>
      </c>
      <c r="C28" s="53">
        <v>1069.146824667908</v>
      </c>
      <c r="D28" s="53">
        <v>1372.193293404571</v>
      </c>
      <c r="E28" s="53">
        <v>-50.43574875395058</v>
      </c>
      <c r="F28" s="53">
        <v>-507.91324483537227</v>
      </c>
    </row>
    <row r="29" spans="1:6" ht="12.75">
      <c r="A29" s="82" t="s">
        <v>31</v>
      </c>
      <c r="B29" s="51">
        <v>-888.6531962545903</v>
      </c>
      <c r="C29" s="51">
        <v>-279.8206690176496</v>
      </c>
      <c r="D29" s="51">
        <v>-382.24503411714807</v>
      </c>
      <c r="E29" s="51">
        <v>-4.642875656714499</v>
      </c>
      <c r="F29" s="51">
        <v>233.09986619805852</v>
      </c>
    </row>
    <row r="30" spans="1:6" ht="12.75">
      <c r="A30" s="85" t="s">
        <v>32</v>
      </c>
      <c r="B30" s="86">
        <v>1956.9289960357144</v>
      </c>
      <c r="C30" s="86">
        <v>789.3261556502584</v>
      </c>
      <c r="D30" s="86">
        <v>989.9482592874227</v>
      </c>
      <c r="E30" s="86">
        <v>-55.07862441066508</v>
      </c>
      <c r="F30" s="86">
        <v>-274.81337863731375</v>
      </c>
    </row>
    <row r="33" spans="3:4" ht="18">
      <c r="C33" s="73"/>
      <c r="D33" s="73"/>
    </row>
    <row r="34" ht="12.75">
      <c r="F34" s="39" t="s">
        <v>101</v>
      </c>
    </row>
    <row r="35" spans="1:6" s="87" customFormat="1" ht="32.25" customHeight="1">
      <c r="A35" s="79" t="str">
        <f>+PyG!C10</f>
        <v>Diciembre 
2018</v>
      </c>
      <c r="B35" s="80" t="s">
        <v>105</v>
      </c>
      <c r="C35" s="97" t="s">
        <v>52</v>
      </c>
      <c r="D35" s="97" t="s">
        <v>107</v>
      </c>
      <c r="E35" s="81" t="s">
        <v>53</v>
      </c>
      <c r="F35" s="81" t="s">
        <v>54</v>
      </c>
    </row>
    <row r="36" spans="1:6" s="87" customFormat="1" ht="12.75">
      <c r="A36" s="88" t="s">
        <v>33</v>
      </c>
      <c r="B36" s="51">
        <v>12861.238111623985</v>
      </c>
      <c r="C36" s="51">
        <v>4044.9926547843443</v>
      </c>
      <c r="D36" s="51">
        <v>20992.17739538896</v>
      </c>
      <c r="E36" s="51">
        <v>150.9700938554616</v>
      </c>
      <c r="F36" s="89">
        <v>-2973.5048738611968</v>
      </c>
    </row>
    <row r="37" spans="1:6" s="87" customFormat="1" ht="12.75">
      <c r="A37" s="88" t="s">
        <v>21</v>
      </c>
      <c r="B37" s="51">
        <v>-5219.468999316292</v>
      </c>
      <c r="C37" s="51">
        <v>-434.0584464893456</v>
      </c>
      <c r="D37" s="51">
        <v>-16824.3042373772</v>
      </c>
      <c r="E37" s="51">
        <v>-92.96929305232582</v>
      </c>
      <c r="F37" s="89">
        <v>2930.0648769665436</v>
      </c>
    </row>
    <row r="38" spans="1:6" s="87" customFormat="1" ht="12.75">
      <c r="A38" s="90" t="s">
        <v>3</v>
      </c>
      <c r="B38" s="53">
        <v>7641.769112307692</v>
      </c>
      <c r="C38" s="53">
        <v>3610.934208294999</v>
      </c>
      <c r="D38" s="53">
        <v>4167.87315801176</v>
      </c>
      <c r="E38" s="53">
        <v>58.00080080313579</v>
      </c>
      <c r="F38" s="53">
        <v>-43.43999689465318</v>
      </c>
    </row>
    <row r="39" spans="1:6" s="87" customFormat="1" ht="12.75">
      <c r="A39" s="91" t="s">
        <v>22</v>
      </c>
      <c r="B39" s="51">
        <v>-2079.0806992514003</v>
      </c>
      <c r="C39" s="51">
        <v>-698.2246974654447</v>
      </c>
      <c r="D39" s="51">
        <v>-1327.4343420014354</v>
      </c>
      <c r="E39" s="51">
        <v>-28.0459828525383</v>
      </c>
      <c r="F39" s="51">
        <v>-22.444919060141558</v>
      </c>
    </row>
    <row r="40" spans="1:6" s="87" customFormat="1" ht="12.75">
      <c r="A40" s="91" t="s">
        <v>23</v>
      </c>
      <c r="B40" s="51">
        <v>-1033.174749862611</v>
      </c>
      <c r="C40" s="51">
        <v>-266.72460498823176</v>
      </c>
      <c r="D40" s="51">
        <v>-406.97957376966315</v>
      </c>
      <c r="E40" s="51">
        <v>-17.636193677463503</v>
      </c>
      <c r="F40" s="51">
        <v>-295.4905577572579</v>
      </c>
    </row>
    <row r="41" spans="1:6" s="87" customFormat="1" ht="12.75">
      <c r="A41" s="92" t="s">
        <v>6</v>
      </c>
      <c r="B41" s="72">
        <v>-1553.4629516299603</v>
      </c>
      <c r="C41" s="72">
        <v>-332.5215193831984</v>
      </c>
      <c r="D41" s="72">
        <v>-449.16763414476765</v>
      </c>
      <c r="E41" s="72">
        <v>-17.636193677463503</v>
      </c>
      <c r="F41" s="72">
        <v>-325.93688096864867</v>
      </c>
    </row>
    <row r="42" spans="1:6" s="87" customFormat="1" ht="12.75">
      <c r="A42" s="92" t="s">
        <v>7</v>
      </c>
      <c r="B42" s="72">
        <v>520.2882017673496</v>
      </c>
      <c r="C42" s="72">
        <v>65.7969143949666</v>
      </c>
      <c r="D42" s="72">
        <v>42.1880603751045</v>
      </c>
      <c r="E42" s="72">
        <v>0</v>
      </c>
      <c r="F42" s="72">
        <v>30.446323211390794</v>
      </c>
    </row>
    <row r="43" spans="1:6" s="87" customFormat="1" ht="12.75">
      <c r="A43" s="91" t="s">
        <v>24</v>
      </c>
      <c r="B43" s="51">
        <v>-1045.9059493887898</v>
      </c>
      <c r="C43" s="51">
        <v>-431.500092477213</v>
      </c>
      <c r="D43" s="51">
        <v>-920.4547682317722</v>
      </c>
      <c r="E43" s="51">
        <v>-10.409789175074797</v>
      </c>
      <c r="F43" s="51">
        <v>273.0456386971163</v>
      </c>
    </row>
    <row r="44" spans="1:6" s="87" customFormat="1" ht="12.75">
      <c r="A44" s="92" t="s">
        <v>25</v>
      </c>
      <c r="B44" s="72">
        <v>-1485.1784372498194</v>
      </c>
      <c r="C44" s="72">
        <v>-569.1245779658346</v>
      </c>
      <c r="D44" s="72">
        <v>-1046.808139321063</v>
      </c>
      <c r="E44" s="72">
        <v>-10.865725691404297</v>
      </c>
      <c r="F44" s="72">
        <v>314.80215513951856</v>
      </c>
    </row>
    <row r="45" spans="1:6" s="87" customFormat="1" ht="12.75">
      <c r="A45" s="92" t="s">
        <v>10</v>
      </c>
      <c r="B45" s="72">
        <v>439.27248786102973</v>
      </c>
      <c r="C45" s="72">
        <v>137.62448548862162</v>
      </c>
      <c r="D45" s="72">
        <v>126.35337108929077</v>
      </c>
      <c r="E45" s="72">
        <v>0.4559365163295</v>
      </c>
      <c r="F45" s="72">
        <v>-41.756516442402265</v>
      </c>
    </row>
    <row r="46" spans="1:6" s="87" customFormat="1" ht="12.75">
      <c r="A46" s="91" t="s">
        <v>34</v>
      </c>
      <c r="B46" s="72">
        <v>-647.6832348616812</v>
      </c>
      <c r="C46" s="72">
        <v>-468.0058635127225</v>
      </c>
      <c r="D46" s="72">
        <v>-802.0499204866434</v>
      </c>
      <c r="E46" s="72">
        <v>-0.9563590829638001</v>
      </c>
      <c r="F46" s="51">
        <v>-12.308743535380355</v>
      </c>
    </row>
    <row r="47" spans="1:6" s="87" customFormat="1" ht="12.75">
      <c r="A47" s="90" t="s">
        <v>12</v>
      </c>
      <c r="B47" s="53">
        <v>4915.005178194611</v>
      </c>
      <c r="C47" s="53">
        <v>2444.703647316832</v>
      </c>
      <c r="D47" s="53">
        <v>2038.3888955236823</v>
      </c>
      <c r="E47" s="53">
        <v>28.998458867633687</v>
      </c>
      <c r="F47" s="53">
        <v>-78.1936594901751</v>
      </c>
    </row>
    <row r="48" spans="1:6" s="87" customFormat="1" ht="12.75">
      <c r="A48" s="91" t="s">
        <v>26</v>
      </c>
      <c r="B48" s="72">
        <v>-1880.7375984356418</v>
      </c>
      <c r="C48" s="72">
        <v>-1047.7822612577145</v>
      </c>
      <c r="D48" s="72">
        <v>-899.3180486750011</v>
      </c>
      <c r="E48" s="51">
        <v>-8.667124230545001</v>
      </c>
      <c r="F48" s="89">
        <v>-73.02496994186166</v>
      </c>
    </row>
    <row r="49" spans="1:6" s="87" customFormat="1" ht="12.75">
      <c r="A49" s="90" t="s">
        <v>27</v>
      </c>
      <c r="B49" s="53">
        <v>3034.267579758969</v>
      </c>
      <c r="C49" s="53">
        <v>1396.9213860591174</v>
      </c>
      <c r="D49" s="53">
        <v>1139.070846848681</v>
      </c>
      <c r="E49" s="53">
        <v>20.331334637088688</v>
      </c>
      <c r="F49" s="53">
        <v>-151.21862943203675</v>
      </c>
    </row>
    <row r="50" spans="1:6" s="87" customFormat="1" ht="12.75">
      <c r="A50" s="91" t="s">
        <v>28</v>
      </c>
      <c r="B50" s="72">
        <v>-556.906353187014</v>
      </c>
      <c r="C50" s="72">
        <v>-202.6126433840852</v>
      </c>
      <c r="D50" s="72">
        <v>-141.72808024602082</v>
      </c>
      <c r="E50" s="51">
        <v>-1.1510852974373</v>
      </c>
      <c r="F50" s="89">
        <v>-253.76784118887957</v>
      </c>
    </row>
    <row r="51" spans="1:6" s="87" customFormat="1" ht="12.75">
      <c r="A51" s="91" t="s">
        <v>29</v>
      </c>
      <c r="B51" s="72">
        <v>13.817694722184198</v>
      </c>
      <c r="C51" s="72">
        <v>12.896853891570101</v>
      </c>
      <c r="D51" s="72">
        <v>23.58972816</v>
      </c>
      <c r="E51" s="51">
        <v>-30.5662630177573</v>
      </c>
      <c r="F51" s="89">
        <v>-15.001289683132695</v>
      </c>
    </row>
    <row r="52" spans="1:6" s="87" customFormat="1" ht="12.75">
      <c r="A52" s="91" t="s">
        <v>30</v>
      </c>
      <c r="B52" s="72">
        <v>6.461907151437</v>
      </c>
      <c r="C52" s="72">
        <v>-9.877743136243</v>
      </c>
      <c r="D52" s="72">
        <v>20.39866713976</v>
      </c>
      <c r="E52" s="51">
        <v>-13.880753619659298</v>
      </c>
      <c r="F52" s="89">
        <v>5.748951581499294</v>
      </c>
    </row>
    <row r="53" spans="1:6" s="87" customFormat="1" ht="12.75">
      <c r="A53" s="90" t="s">
        <v>112</v>
      </c>
      <c r="B53" s="53">
        <v>2497.6408284455765</v>
      </c>
      <c r="C53" s="53">
        <v>1197.3278534303593</v>
      </c>
      <c r="D53" s="53">
        <v>1041.3311619024203</v>
      </c>
      <c r="E53" s="53">
        <v>-25.266767297765213</v>
      </c>
      <c r="F53" s="53">
        <v>-414.2388087225497</v>
      </c>
    </row>
    <row r="54" spans="1:6" s="87" customFormat="1" ht="12.75">
      <c r="A54" s="91" t="s">
        <v>31</v>
      </c>
      <c r="B54" s="72">
        <v>-769.631887159815</v>
      </c>
      <c r="C54" s="72">
        <v>-309.24842444182843</v>
      </c>
      <c r="D54" s="72">
        <v>-240.34608790272023</v>
      </c>
      <c r="E54" s="51">
        <v>-7.083438447467101</v>
      </c>
      <c r="F54" s="89">
        <v>43.495355707466864</v>
      </c>
    </row>
    <row r="55" spans="1:6" s="87" customFormat="1" ht="12.75">
      <c r="A55" s="90" t="s">
        <v>32</v>
      </c>
      <c r="B55" s="53">
        <v>1728.008941285761</v>
      </c>
      <c r="C55" s="53">
        <v>888.0794289885308</v>
      </c>
      <c r="D55" s="53">
        <v>800.9850739996999</v>
      </c>
      <c r="E55" s="53">
        <v>-32.350205745232316</v>
      </c>
      <c r="F55" s="53">
        <v>-370.7434530150829</v>
      </c>
    </row>
    <row r="56" s="87" customFormat="1" ht="9" customHeight="1"/>
    <row r="57" s="87" customFormat="1" ht="12.75">
      <c r="A57" s="98"/>
    </row>
    <row r="58" s="87" customFormat="1" ht="12.75"/>
  </sheetData>
  <sheetProtection/>
  <printOptions/>
  <pageMargins left="0.7" right="0.7" top="0.75" bottom="0.75" header="0.3" footer="0.3"/>
  <pageSetup horizontalDpi="600" verticalDpi="600" orientation="portrait" paperSize="9" scale="81" r:id="rId2"/>
  <headerFooter>
    <oddFooter>&amp;C&amp;1#&amp;"Calibri"&amp;12&amp;K008000Internal Use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56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4" width="15.28125" style="3" customWidth="1"/>
    <col min="5" max="16384" width="11.28125" style="3" customWidth="1"/>
  </cols>
  <sheetData>
    <row r="2" ht="12.75" customHeight="1"/>
    <row r="3" ht="12.75" customHeight="1"/>
    <row r="4" ht="12.75" customHeight="1"/>
    <row r="5" ht="18">
      <c r="B5" s="55" t="s">
        <v>104</v>
      </c>
    </row>
    <row r="6" ht="18">
      <c r="B6" s="57">
        <f>+Balance!A6</f>
        <v>43830</v>
      </c>
    </row>
    <row r="7" ht="18">
      <c r="B7" s="55" t="s">
        <v>49</v>
      </c>
    </row>
    <row r="8" spans="2:5" ht="12.75">
      <c r="B8" s="66"/>
      <c r="E8" s="39" t="s">
        <v>101</v>
      </c>
    </row>
    <row r="9" spans="1:5" ht="12.75">
      <c r="A9" s="101" t="str">
        <f>+PyG!B10</f>
        <v>Diciembre 
2019</v>
      </c>
      <c r="B9" s="67" t="s">
        <v>55</v>
      </c>
      <c r="C9" s="67" t="s">
        <v>56</v>
      </c>
      <c r="D9" s="67" t="s">
        <v>59</v>
      </c>
      <c r="E9" s="67" t="s">
        <v>90</v>
      </c>
    </row>
    <row r="10" spans="1:6" ht="12.75">
      <c r="A10" s="68" t="s">
        <v>35</v>
      </c>
      <c r="B10" s="51">
        <v>2122.16859469</v>
      </c>
      <c r="C10" s="51">
        <v>1372.6328162024276</v>
      </c>
      <c r="D10" s="51">
        <v>4271.789407927406</v>
      </c>
      <c r="E10" s="51">
        <v>6443.330885565084</v>
      </c>
      <c r="F10" s="69"/>
    </row>
    <row r="11" spans="1:6" ht="12.75">
      <c r="A11" s="68" t="s">
        <v>36</v>
      </c>
      <c r="B11" s="51">
        <v>-5.2865186699999995</v>
      </c>
      <c r="C11" s="51">
        <v>-61.9666813150523</v>
      </c>
      <c r="D11" s="51">
        <v>-1396.3941677562832</v>
      </c>
      <c r="E11" s="51">
        <v>-4615.684335418388</v>
      </c>
      <c r="F11" s="69"/>
    </row>
    <row r="12" spans="1:6" ht="12.75">
      <c r="A12" s="70" t="s">
        <v>3</v>
      </c>
      <c r="B12" s="47">
        <v>2116.88207602</v>
      </c>
      <c r="C12" s="47">
        <v>1310.6661348873754</v>
      </c>
      <c r="D12" s="47">
        <v>2875.395240171122</v>
      </c>
      <c r="E12" s="47">
        <v>1827.6465501466955</v>
      </c>
      <c r="F12" s="69"/>
    </row>
    <row r="13" spans="1:6" ht="12.75">
      <c r="A13" s="68" t="s">
        <v>22</v>
      </c>
      <c r="B13" s="51">
        <v>-316.31906627</v>
      </c>
      <c r="C13" s="51">
        <v>-214.94657722003336</v>
      </c>
      <c r="D13" s="51">
        <v>-1063.028154698749</v>
      </c>
      <c r="E13" s="51">
        <v>-589.7485120334386</v>
      </c>
      <c r="F13" s="69"/>
    </row>
    <row r="14" spans="1:6" ht="12.75">
      <c r="A14" s="68" t="s">
        <v>37</v>
      </c>
      <c r="B14" s="51">
        <v>-225.91728581</v>
      </c>
      <c r="C14" s="51">
        <v>-83.84186543148019</v>
      </c>
      <c r="D14" s="51">
        <v>-511.3013304931861</v>
      </c>
      <c r="E14" s="51">
        <v>-290.9882193522808</v>
      </c>
      <c r="F14" s="69"/>
    </row>
    <row r="15" spans="1:6" ht="12.75">
      <c r="A15" s="71" t="s">
        <v>6</v>
      </c>
      <c r="B15" s="72">
        <v>-338.51681372</v>
      </c>
      <c r="C15" s="72">
        <v>-235.4692531942516</v>
      </c>
      <c r="D15" s="72">
        <v>-733.6959816819399</v>
      </c>
      <c r="E15" s="72">
        <v>-354.1427360051654</v>
      </c>
      <c r="F15" s="69"/>
    </row>
    <row r="16" spans="1:6" ht="12.75">
      <c r="A16" s="71" t="s">
        <v>7</v>
      </c>
      <c r="B16" s="72">
        <v>112.59952790999999</v>
      </c>
      <c r="C16" s="72">
        <v>151.6273877627714</v>
      </c>
      <c r="D16" s="72">
        <v>222.3946511887538</v>
      </c>
      <c r="E16" s="72">
        <v>63.1545166528846</v>
      </c>
      <c r="F16" s="69"/>
    </row>
    <row r="17" spans="1:6" ht="12.75">
      <c r="A17" s="68" t="s">
        <v>24</v>
      </c>
      <c r="B17" s="51">
        <v>-90.40178046</v>
      </c>
      <c r="C17" s="51">
        <v>-131.10471178855317</v>
      </c>
      <c r="D17" s="51">
        <v>-551.7268242055629</v>
      </c>
      <c r="E17" s="51">
        <v>-298.7602926811578</v>
      </c>
      <c r="F17" s="69"/>
    </row>
    <row r="18" spans="1:6" ht="12.75">
      <c r="A18" s="71" t="s">
        <v>25</v>
      </c>
      <c r="B18" s="72">
        <v>-286.90607443</v>
      </c>
      <c r="C18" s="72">
        <v>-177.5719456237045</v>
      </c>
      <c r="D18" s="72">
        <v>-666.8992905435583</v>
      </c>
      <c r="E18" s="72">
        <v>-416.6879148744314</v>
      </c>
      <c r="F18" s="69"/>
    </row>
    <row r="19" spans="1:6" ht="12.75">
      <c r="A19" s="71" t="s">
        <v>10</v>
      </c>
      <c r="B19" s="72">
        <v>196.50429397</v>
      </c>
      <c r="C19" s="72">
        <v>46.467233835151305</v>
      </c>
      <c r="D19" s="72">
        <v>115.1724663379954</v>
      </c>
      <c r="E19" s="72">
        <v>117.9276221932736</v>
      </c>
      <c r="F19" s="69"/>
    </row>
    <row r="20" spans="1:6" ht="12.75">
      <c r="A20" s="68" t="s">
        <v>34</v>
      </c>
      <c r="B20" s="72">
        <v>-89.87689937</v>
      </c>
      <c r="C20" s="72">
        <v>-108.8948689502813</v>
      </c>
      <c r="D20" s="72">
        <v>-482.0175524176979</v>
      </c>
      <c r="E20" s="72">
        <v>-3.5976415840689002</v>
      </c>
      <c r="F20" s="69"/>
    </row>
    <row r="21" spans="1:6" ht="12.75">
      <c r="A21" s="70" t="s">
        <v>12</v>
      </c>
      <c r="B21" s="53">
        <v>1710.6861103800002</v>
      </c>
      <c r="C21" s="53">
        <v>986.8246887170608</v>
      </c>
      <c r="D21" s="53">
        <v>1330.3495330546752</v>
      </c>
      <c r="E21" s="53">
        <v>1234.300396529188</v>
      </c>
      <c r="F21" s="69"/>
    </row>
    <row r="22" spans="1:6" ht="12.75">
      <c r="A22" s="68" t="s">
        <v>38</v>
      </c>
      <c r="B22" s="51">
        <v>-548.2380699400001</v>
      </c>
      <c r="C22" s="51">
        <v>-345.78724977793996</v>
      </c>
      <c r="D22" s="51">
        <v>-617.0712951967563</v>
      </c>
      <c r="E22" s="51">
        <v>-454.73155683441666</v>
      </c>
      <c r="F22" s="69"/>
    </row>
    <row r="23" spans="1:6" ht="12.75">
      <c r="A23" s="70" t="s">
        <v>27</v>
      </c>
      <c r="B23" s="53">
        <v>1162.44804044</v>
      </c>
      <c r="C23" s="53">
        <v>641.0374389391209</v>
      </c>
      <c r="D23" s="53">
        <v>713.278237857919</v>
      </c>
      <c r="E23" s="53">
        <v>779.5688396947713</v>
      </c>
      <c r="F23" s="69"/>
    </row>
    <row r="24" spans="1:6" ht="12.75">
      <c r="A24" s="68" t="s">
        <v>39</v>
      </c>
      <c r="B24" s="51">
        <v>-63.187123459999995</v>
      </c>
      <c r="C24" s="51">
        <v>-135.60546851299313</v>
      </c>
      <c r="D24" s="51">
        <v>-142.17695238733168</v>
      </c>
      <c r="E24" s="51">
        <v>-260.4289629832688</v>
      </c>
      <c r="F24" s="69"/>
    </row>
    <row r="25" spans="1:6" ht="12.75">
      <c r="A25" s="68" t="s">
        <v>113</v>
      </c>
      <c r="B25" s="51">
        <v>2.2588813934654004</v>
      </c>
      <c r="C25" s="51">
        <v>0.0205463992075</v>
      </c>
      <c r="D25" s="51">
        <v>9.4171121233232</v>
      </c>
      <c r="E25" s="51">
        <v>0</v>
      </c>
      <c r="F25" s="69"/>
    </row>
    <row r="26" spans="1:6" ht="12.75">
      <c r="A26" s="68" t="s">
        <v>41</v>
      </c>
      <c r="B26" s="51">
        <v>134.54330148</v>
      </c>
      <c r="C26" s="51">
        <v>0.6269475026761</v>
      </c>
      <c r="D26" s="51">
        <v>1.9410632156191998</v>
      </c>
      <c r="E26" s="51">
        <v>1.8402905877956</v>
      </c>
      <c r="F26" s="69"/>
    </row>
    <row r="27" spans="1:6" ht="12.75">
      <c r="A27" s="70" t="s">
        <v>42</v>
      </c>
      <c r="B27" s="53">
        <v>1236.0630998534655</v>
      </c>
      <c r="C27" s="53">
        <v>506.07946432801134</v>
      </c>
      <c r="D27" s="53">
        <v>582.4594608095298</v>
      </c>
      <c r="E27" s="53">
        <v>520.9801672992982</v>
      </c>
      <c r="F27" s="69"/>
    </row>
    <row r="28" spans="1:6" ht="12.75">
      <c r="A28" s="68" t="s">
        <v>43</v>
      </c>
      <c r="B28" s="51">
        <v>-242.401268506454</v>
      </c>
      <c r="C28" s="51">
        <v>-96.5724648689273</v>
      </c>
      <c r="D28" s="51">
        <v>-243.73606804114033</v>
      </c>
      <c r="E28" s="51">
        <v>-305.9433948380687</v>
      </c>
      <c r="F28" s="69"/>
    </row>
    <row r="29" spans="1:6" ht="12.75">
      <c r="A29" s="70" t="s">
        <v>16</v>
      </c>
      <c r="B29" s="53">
        <v>993.6618313470115</v>
      </c>
      <c r="C29" s="53">
        <v>409.50699945908406</v>
      </c>
      <c r="D29" s="53">
        <v>338.72339276838943</v>
      </c>
      <c r="E29" s="53">
        <v>215.03677246122948</v>
      </c>
      <c r="F29" s="69"/>
    </row>
    <row r="30" spans="5:6" ht="12.75">
      <c r="E30" s="69"/>
      <c r="F30" s="69"/>
    </row>
    <row r="31" spans="5:6" ht="12.75">
      <c r="E31" s="69"/>
      <c r="F31" s="69"/>
    </row>
    <row r="32" spans="2:6" ht="18">
      <c r="B32" s="73"/>
      <c r="E32" s="69"/>
      <c r="F32" s="69"/>
    </row>
    <row r="33" spans="2:6" ht="12.75">
      <c r="B33" s="66"/>
      <c r="E33" s="39" t="s">
        <v>101</v>
      </c>
      <c r="F33" s="69"/>
    </row>
    <row r="34" spans="1:6" ht="12.75">
      <c r="A34" s="100" t="str">
        <f>+PyG!C10</f>
        <v>Diciembre 
2018</v>
      </c>
      <c r="B34" s="74" t="s">
        <v>55</v>
      </c>
      <c r="C34" s="74" t="s">
        <v>56</v>
      </c>
      <c r="D34" s="74" t="s">
        <v>59</v>
      </c>
      <c r="E34" s="74" t="s">
        <v>90</v>
      </c>
      <c r="F34" s="69"/>
    </row>
    <row r="35" spans="1:6" ht="12.75">
      <c r="A35" s="68" t="s">
        <v>35</v>
      </c>
      <c r="B35" s="51">
        <v>2125.53478026</v>
      </c>
      <c r="C35" s="51">
        <v>1275.5476483348782</v>
      </c>
      <c r="D35" s="51">
        <v>4274.7769248577915</v>
      </c>
      <c r="E35" s="51">
        <v>5185.378758171315</v>
      </c>
      <c r="F35" s="69"/>
    </row>
    <row r="36" spans="1:6" ht="12.75">
      <c r="A36" s="68" t="s">
        <v>36</v>
      </c>
      <c r="B36" s="51">
        <v>-15.990765089999998</v>
      </c>
      <c r="C36" s="51">
        <v>-53.100793662815605</v>
      </c>
      <c r="D36" s="51">
        <v>-1494.9127091572423</v>
      </c>
      <c r="E36" s="51">
        <v>-3655.464731406234</v>
      </c>
      <c r="F36" s="69"/>
    </row>
    <row r="37" spans="1:6" ht="12.75">
      <c r="A37" s="70" t="s">
        <v>3</v>
      </c>
      <c r="B37" s="53">
        <v>2109.54401517</v>
      </c>
      <c r="C37" s="53">
        <v>1222.4468546720625</v>
      </c>
      <c r="D37" s="53">
        <v>2779.8642157005493</v>
      </c>
      <c r="E37" s="53">
        <v>1529.914026765081</v>
      </c>
      <c r="F37" s="69"/>
    </row>
    <row r="38" spans="1:6" ht="12.75">
      <c r="A38" s="68" t="s">
        <v>22</v>
      </c>
      <c r="B38" s="51">
        <v>-310.07541935999996</v>
      </c>
      <c r="C38" s="51">
        <v>-197.63612918541295</v>
      </c>
      <c r="D38" s="51">
        <v>-1000.24029938376</v>
      </c>
      <c r="E38" s="51">
        <v>-571.1288513222277</v>
      </c>
      <c r="F38" s="69"/>
    </row>
    <row r="39" spans="1:6" ht="12.75">
      <c r="A39" s="68" t="s">
        <v>37</v>
      </c>
      <c r="B39" s="51">
        <v>-202.60464794000004</v>
      </c>
      <c r="C39" s="51">
        <v>-78.58754907191766</v>
      </c>
      <c r="D39" s="51">
        <v>-492.5929374449787</v>
      </c>
      <c r="E39" s="51">
        <v>-259.3896154057144</v>
      </c>
      <c r="F39" s="69"/>
    </row>
    <row r="40" spans="1:6" ht="12.75">
      <c r="A40" s="71" t="s">
        <v>6</v>
      </c>
      <c r="B40" s="72">
        <v>-312.93057579000003</v>
      </c>
      <c r="C40" s="72">
        <v>-234.93992762994267</v>
      </c>
      <c r="D40" s="72">
        <v>-688.1116476179996</v>
      </c>
      <c r="E40" s="72">
        <v>-317.4808005920181</v>
      </c>
      <c r="F40" s="69"/>
    </row>
    <row r="41" spans="1:6" ht="12.75">
      <c r="A41" s="71" t="s">
        <v>7</v>
      </c>
      <c r="B41" s="72">
        <v>110.32592785</v>
      </c>
      <c r="C41" s="72">
        <v>156.352378558025</v>
      </c>
      <c r="D41" s="72">
        <v>195.51871017302082</v>
      </c>
      <c r="E41" s="72">
        <v>58.091185186303704</v>
      </c>
      <c r="F41" s="69"/>
    </row>
    <row r="42" spans="1:6" ht="12.75">
      <c r="A42" s="68" t="s">
        <v>24</v>
      </c>
      <c r="B42" s="51">
        <v>-107.47077141999995</v>
      </c>
      <c r="C42" s="51">
        <v>-119.04858011349529</v>
      </c>
      <c r="D42" s="51">
        <v>-507.6473619387813</v>
      </c>
      <c r="E42" s="51">
        <v>-311.7392359165133</v>
      </c>
      <c r="F42" s="69"/>
    </row>
    <row r="43" spans="1:6" ht="12.75">
      <c r="A43" s="71" t="s">
        <v>25</v>
      </c>
      <c r="B43" s="72">
        <v>-290.58770927999996</v>
      </c>
      <c r="C43" s="72">
        <v>-166.7862547195409</v>
      </c>
      <c r="D43" s="72">
        <v>-606.2314281336752</v>
      </c>
      <c r="E43" s="72">
        <v>-421.5730451166035</v>
      </c>
      <c r="F43" s="69"/>
    </row>
    <row r="44" spans="1:6" ht="12.75">
      <c r="A44" s="71" t="s">
        <v>10</v>
      </c>
      <c r="B44" s="72">
        <v>183.11693786</v>
      </c>
      <c r="C44" s="72">
        <v>47.7376746060456</v>
      </c>
      <c r="D44" s="72">
        <v>98.5840661948939</v>
      </c>
      <c r="E44" s="72">
        <v>109.8338092000902</v>
      </c>
      <c r="F44" s="69"/>
    </row>
    <row r="45" spans="1:6" ht="12.75">
      <c r="A45" s="68" t="s">
        <v>34</v>
      </c>
      <c r="B45" s="72">
        <v>-90.10626381</v>
      </c>
      <c r="C45" s="72">
        <v>-105.3684261377767</v>
      </c>
      <c r="D45" s="72">
        <v>-448.42079213787486</v>
      </c>
      <c r="E45" s="72">
        <v>-3.7877527760296</v>
      </c>
      <c r="F45" s="69"/>
    </row>
    <row r="46" spans="1:6" ht="12.75">
      <c r="A46" s="70" t="s">
        <v>12</v>
      </c>
      <c r="B46" s="53">
        <v>1709.362332</v>
      </c>
      <c r="C46" s="53">
        <v>919.4422993488728</v>
      </c>
      <c r="D46" s="53">
        <v>1331.2031241789145</v>
      </c>
      <c r="E46" s="53">
        <v>954.9974226668237</v>
      </c>
      <c r="F46" s="69"/>
    </row>
    <row r="47" spans="1:6" ht="12.75">
      <c r="A47" s="68" t="s">
        <v>38</v>
      </c>
      <c r="B47" s="51">
        <v>-535.20648222</v>
      </c>
      <c r="C47" s="51">
        <v>-314.1494719540592</v>
      </c>
      <c r="D47" s="51">
        <v>-619.1400124652943</v>
      </c>
      <c r="E47" s="51">
        <v>-412.24163179628846</v>
      </c>
      <c r="F47" s="69"/>
    </row>
    <row r="48" spans="1:6" ht="12.75">
      <c r="A48" s="70" t="s">
        <v>27</v>
      </c>
      <c r="B48" s="53">
        <v>1174.15584978</v>
      </c>
      <c r="C48" s="53">
        <v>605.2928273948136</v>
      </c>
      <c r="D48" s="53">
        <v>712.0631117136203</v>
      </c>
      <c r="E48" s="53">
        <v>542.7557908705353</v>
      </c>
      <c r="F48" s="69"/>
    </row>
    <row r="49" spans="1:6" ht="12.75">
      <c r="A49" s="68" t="s">
        <v>39</v>
      </c>
      <c r="B49" s="51">
        <v>-63.883467380000006</v>
      </c>
      <c r="C49" s="51">
        <v>-127.63843361443313</v>
      </c>
      <c r="D49" s="51">
        <v>-157.38334902485303</v>
      </c>
      <c r="E49" s="51">
        <v>-208.00110316772785</v>
      </c>
      <c r="F49" s="69"/>
    </row>
    <row r="50" spans="1:6" ht="12.75">
      <c r="A50" s="68" t="s">
        <v>113</v>
      </c>
      <c r="B50" s="51">
        <v>2.7690917760962</v>
      </c>
      <c r="C50" s="51">
        <v>-0.0176715764961</v>
      </c>
      <c r="D50" s="51">
        <v>11.066274522584099</v>
      </c>
      <c r="E50" s="51">
        <v>0</v>
      </c>
      <c r="F50" s="69"/>
    </row>
    <row r="51" spans="1:6" ht="12.75">
      <c r="A51" s="68" t="s">
        <v>41</v>
      </c>
      <c r="B51" s="51">
        <v>3.31638303</v>
      </c>
      <c r="C51" s="51">
        <v>0.0574800479302</v>
      </c>
      <c r="D51" s="51">
        <v>2.2016599258482</v>
      </c>
      <c r="E51" s="51">
        <v>0.8863841476586</v>
      </c>
      <c r="F51" s="69"/>
    </row>
    <row r="52" spans="1:6" ht="12.75">
      <c r="A52" s="70" t="s">
        <v>42</v>
      </c>
      <c r="B52" s="53">
        <v>1116.3578572060962</v>
      </c>
      <c r="C52" s="53">
        <v>477.69420225181454</v>
      </c>
      <c r="D52" s="53">
        <v>567.9476971371995</v>
      </c>
      <c r="E52" s="53">
        <v>335.64107185046606</v>
      </c>
      <c r="F52" s="69"/>
    </row>
    <row r="53" spans="1:6" ht="12.75">
      <c r="A53" s="68" t="s">
        <v>43</v>
      </c>
      <c r="B53" s="51">
        <v>-259.326224627322</v>
      </c>
      <c r="C53" s="51">
        <v>-88.8414844566028</v>
      </c>
      <c r="D53" s="51">
        <v>-226.6188627599596</v>
      </c>
      <c r="E53" s="51">
        <v>-194.8453153159307</v>
      </c>
      <c r="F53" s="69"/>
    </row>
    <row r="54" spans="1:6" ht="12.75">
      <c r="A54" s="70" t="s">
        <v>16</v>
      </c>
      <c r="B54" s="53">
        <v>857.0316325787742</v>
      </c>
      <c r="C54" s="53">
        <v>388.85271779521173</v>
      </c>
      <c r="D54" s="53">
        <v>341.3288343772399</v>
      </c>
      <c r="E54" s="53">
        <v>140.79575653453537</v>
      </c>
      <c r="F54" s="69"/>
    </row>
    <row r="55" ht="6.75" customHeight="1"/>
    <row r="56" ht="12.75">
      <c r="A56" s="34"/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&amp;C&amp;1#&amp;"Calibri"&amp;12&amp;K008000Internal Use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56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4" width="11.28125" style="3" customWidth="1"/>
    <col min="5" max="5" width="15.28125" style="3" bestFit="1" customWidth="1"/>
    <col min="6" max="6" width="15.28125" style="3" customWidth="1"/>
    <col min="7" max="7" width="12.28125" style="3" customWidth="1"/>
    <col min="8" max="8" width="12.00390625" style="3" customWidth="1"/>
    <col min="9" max="16384" width="11.28125" style="3" customWidth="1"/>
  </cols>
  <sheetData>
    <row r="2" ht="12.75" customHeight="1"/>
    <row r="3" ht="12.75" customHeight="1"/>
    <row r="4" ht="12.75" customHeight="1"/>
    <row r="5" spans="2:3" ht="18">
      <c r="B5" s="2"/>
      <c r="C5" s="55" t="s">
        <v>99</v>
      </c>
    </row>
    <row r="6" spans="2:3" ht="18">
      <c r="B6" s="57"/>
      <c r="C6" s="57">
        <f>+Balance!A6</f>
        <v>43830</v>
      </c>
    </row>
    <row r="7" spans="2:3" ht="18">
      <c r="B7" s="2"/>
      <c r="C7" s="55" t="s">
        <v>49</v>
      </c>
    </row>
    <row r="8" spans="2:8" ht="12.75">
      <c r="B8" s="66"/>
      <c r="C8" s="66"/>
      <c r="H8" s="39" t="s">
        <v>101</v>
      </c>
    </row>
    <row r="9" spans="1:8" ht="12.75">
      <c r="A9" s="101" t="str">
        <f>+Negocios!A10</f>
        <v>Diciembre 
2019</v>
      </c>
      <c r="B9" s="67" t="s">
        <v>55</v>
      </c>
      <c r="C9" s="67" t="s">
        <v>56</v>
      </c>
      <c r="D9" s="67" t="s">
        <v>59</v>
      </c>
      <c r="E9" s="67" t="s">
        <v>90</v>
      </c>
      <c r="F9" s="67" t="s">
        <v>114</v>
      </c>
      <c r="G9" s="67" t="s">
        <v>120</v>
      </c>
      <c r="H9" s="67" t="s">
        <v>102</v>
      </c>
    </row>
    <row r="10" spans="1:14" ht="12.75">
      <c r="A10" s="68" t="s">
        <v>35</v>
      </c>
      <c r="B10" s="51">
        <v>1327.75644208</v>
      </c>
      <c r="C10" s="51">
        <v>726.8866885120824</v>
      </c>
      <c r="D10" s="51">
        <v>1063.6426280120754</v>
      </c>
      <c r="E10" s="51">
        <v>215.189311985863</v>
      </c>
      <c r="F10" s="51">
        <v>116.34253070575019</v>
      </c>
      <c r="G10" s="51">
        <v>384.4679193692631</v>
      </c>
      <c r="H10" s="51">
        <v>0</v>
      </c>
      <c r="J10" s="69"/>
      <c r="K10" s="69"/>
      <c r="L10" s="69"/>
      <c r="M10" s="69"/>
      <c r="N10" s="69"/>
    </row>
    <row r="11" spans="1:8" ht="12.75">
      <c r="A11" s="68" t="s">
        <v>36</v>
      </c>
      <c r="B11" s="51">
        <v>-76.82818182</v>
      </c>
      <c r="C11" s="51">
        <v>-49.3272355660828</v>
      </c>
      <c r="D11" s="51">
        <v>-211.59237921333272</v>
      </c>
      <c r="E11" s="51">
        <v>-41.469490669355</v>
      </c>
      <c r="F11" s="51">
        <v>-3.2537267206116</v>
      </c>
      <c r="G11" s="51">
        <v>-6.1878411704700005</v>
      </c>
      <c r="H11" s="51">
        <v>0</v>
      </c>
    </row>
    <row r="12" spans="1:9" ht="12.75">
      <c r="A12" s="70" t="s">
        <v>3</v>
      </c>
      <c r="B12" s="47">
        <v>1250.92826026</v>
      </c>
      <c r="C12" s="47">
        <v>677.5594529459997</v>
      </c>
      <c r="D12" s="47">
        <v>852.0502487987427</v>
      </c>
      <c r="E12" s="53">
        <v>173.719821316508</v>
      </c>
      <c r="F12" s="53">
        <v>113.0888039851386</v>
      </c>
      <c r="G12" s="53">
        <v>378.2800781987931</v>
      </c>
      <c r="H12" s="53">
        <v>0</v>
      </c>
      <c r="I12" s="69"/>
    </row>
    <row r="13" spans="1:9" ht="12.75">
      <c r="A13" s="68" t="s">
        <v>22</v>
      </c>
      <c r="B13" s="51">
        <v>-245.6253969201946</v>
      </c>
      <c r="C13" s="51">
        <v>-129.4381179538565</v>
      </c>
      <c r="D13" s="51">
        <v>-218.35879977850612</v>
      </c>
      <c r="E13" s="51">
        <v>-47.90633312792529</v>
      </c>
      <c r="F13" s="51">
        <v>-26.7159529857278</v>
      </c>
      <c r="G13" s="51">
        <v>-50.156195815579</v>
      </c>
      <c r="H13" s="51">
        <v>-0.9471519699998492</v>
      </c>
      <c r="I13" s="69"/>
    </row>
    <row r="14" spans="1:9" ht="12.75">
      <c r="A14" s="68" t="s">
        <v>37</v>
      </c>
      <c r="B14" s="51">
        <v>-117.1830263813499</v>
      </c>
      <c r="C14" s="51">
        <v>-25.3869161523217</v>
      </c>
      <c r="D14" s="51">
        <v>-118.34047369737291</v>
      </c>
      <c r="E14" s="51">
        <v>-20.8995346322454</v>
      </c>
      <c r="F14" s="51">
        <v>-3.5339760284371</v>
      </c>
      <c r="G14" s="51">
        <v>-10.071251523288698</v>
      </c>
      <c r="H14" s="51">
        <v>12.819593908884693</v>
      </c>
      <c r="I14" s="69"/>
    </row>
    <row r="15" spans="1:9" ht="12.75">
      <c r="A15" s="71" t="s">
        <v>6</v>
      </c>
      <c r="B15" s="72">
        <v>-143.4866659244299</v>
      </c>
      <c r="C15" s="72">
        <v>-43.5692281185231</v>
      </c>
      <c r="D15" s="72">
        <v>-134.98947967240102</v>
      </c>
      <c r="E15" s="72">
        <v>-21.9545406993735</v>
      </c>
      <c r="F15" s="72">
        <v>-6.4500121465444</v>
      </c>
      <c r="G15" s="72">
        <v>-16.8427239860958</v>
      </c>
      <c r="H15" s="72">
        <v>0</v>
      </c>
      <c r="I15" s="69"/>
    </row>
    <row r="16" spans="1:9" ht="12.75">
      <c r="A16" s="71" t="s">
        <v>7</v>
      </c>
      <c r="B16" s="72">
        <v>26.303639543079996</v>
      </c>
      <c r="C16" s="72">
        <v>18.1823119662014</v>
      </c>
      <c r="D16" s="72">
        <v>16.6490059750281</v>
      </c>
      <c r="E16" s="72">
        <v>1.0550060671280999</v>
      </c>
      <c r="F16" s="72">
        <v>2.9160361181073</v>
      </c>
      <c r="G16" s="72">
        <v>6.7714724628070995</v>
      </c>
      <c r="H16" s="72">
        <v>12.819593908884693</v>
      </c>
      <c r="I16" s="69"/>
    </row>
    <row r="17" spans="1:9" ht="12.75">
      <c r="A17" s="68" t="s">
        <v>24</v>
      </c>
      <c r="B17" s="51">
        <v>-128.4423705388447</v>
      </c>
      <c r="C17" s="51">
        <v>-104.0512018015348</v>
      </c>
      <c r="D17" s="51">
        <v>-100.01832608113322</v>
      </c>
      <c r="E17" s="51">
        <v>-27.0067984956799</v>
      </c>
      <c r="F17" s="51">
        <v>-23.1819769572907</v>
      </c>
      <c r="G17" s="51">
        <v>-40.0849442922903</v>
      </c>
      <c r="H17" s="51">
        <v>-13.766745878884542</v>
      </c>
      <c r="I17" s="69"/>
    </row>
    <row r="18" spans="1:9" ht="12.75">
      <c r="A18" s="71" t="s">
        <v>25</v>
      </c>
      <c r="B18" s="72">
        <v>-194.4154949479748</v>
      </c>
      <c r="C18" s="72">
        <v>-117.3099148427354</v>
      </c>
      <c r="D18" s="72">
        <v>-182.55689936230772</v>
      </c>
      <c r="E18" s="72">
        <v>-27.000602628032897</v>
      </c>
      <c r="F18" s="72">
        <v>-25.159943036279</v>
      </c>
      <c r="G18" s="72">
        <v>-61.5871455928387</v>
      </c>
      <c r="H18" s="72">
        <v>35.528776898910756</v>
      </c>
      <c r="I18" s="69"/>
    </row>
    <row r="19" spans="1:9" ht="12.75">
      <c r="A19" s="71" t="s">
        <v>10</v>
      </c>
      <c r="B19" s="72">
        <v>65.9731244091301</v>
      </c>
      <c r="C19" s="72">
        <v>13.2587130412006</v>
      </c>
      <c r="D19" s="72">
        <v>82.5385732811745</v>
      </c>
      <c r="E19" s="72">
        <v>-0.006195867647</v>
      </c>
      <c r="F19" s="72">
        <v>1.9779660789882998</v>
      </c>
      <c r="G19" s="72">
        <v>21.5022013005484</v>
      </c>
      <c r="H19" s="72">
        <v>-49.2955227777953</v>
      </c>
      <c r="I19" s="69"/>
    </row>
    <row r="20" spans="1:9" ht="12.75">
      <c r="A20" s="68" t="s">
        <v>34</v>
      </c>
      <c r="B20" s="72">
        <v>-269.16107788890264</v>
      </c>
      <c r="C20" s="72">
        <v>-23.1435034390871</v>
      </c>
      <c r="D20" s="72">
        <v>-42.3955109586842</v>
      </c>
      <c r="E20" s="72">
        <v>-0.8546685145962</v>
      </c>
      <c r="F20" s="72">
        <v>-0.7338659057215001</v>
      </c>
      <c r="G20" s="72">
        <v>-5.125772522870699</v>
      </c>
      <c r="H20" s="72">
        <v>0</v>
      </c>
      <c r="I20" s="69"/>
    </row>
    <row r="21" spans="1:9" ht="12.75">
      <c r="A21" s="70" t="s">
        <v>12</v>
      </c>
      <c r="B21" s="53">
        <v>736.1417854509026</v>
      </c>
      <c r="C21" s="53">
        <v>524.9778315530561</v>
      </c>
      <c r="D21" s="53">
        <v>591.2959380615523</v>
      </c>
      <c r="E21" s="53">
        <v>124.95881967398651</v>
      </c>
      <c r="F21" s="53">
        <v>85.63898509368929</v>
      </c>
      <c r="G21" s="53">
        <v>322.99810986034345</v>
      </c>
      <c r="H21" s="53">
        <v>-0.9471519700000063</v>
      </c>
      <c r="I21" s="69"/>
    </row>
    <row r="22" spans="1:9" ht="12.75">
      <c r="A22" s="68" t="s">
        <v>38</v>
      </c>
      <c r="B22" s="51">
        <v>-341.20980398356687</v>
      </c>
      <c r="C22" s="51">
        <v>-161.81985165235602</v>
      </c>
      <c r="D22" s="51">
        <v>-474.9018183912975</v>
      </c>
      <c r="E22" s="51">
        <v>-48.6806445043554</v>
      </c>
      <c r="F22" s="51">
        <v>-42.1906742046683</v>
      </c>
      <c r="G22" s="51">
        <v>-95.1935750791451</v>
      </c>
      <c r="H22" s="51">
        <v>0.8378629380604252</v>
      </c>
      <c r="I22" s="69"/>
    </row>
    <row r="23" spans="1:9" ht="12.75">
      <c r="A23" s="70" t="s">
        <v>27</v>
      </c>
      <c r="B23" s="53">
        <v>394.9319814673358</v>
      </c>
      <c r="C23" s="53">
        <v>363.1579799007002</v>
      </c>
      <c r="D23" s="53">
        <v>116.39411967025482</v>
      </c>
      <c r="E23" s="53">
        <v>76.27817516963111</v>
      </c>
      <c r="F23" s="53">
        <v>43.448310889020995</v>
      </c>
      <c r="G23" s="53">
        <v>227.80453478119836</v>
      </c>
      <c r="H23" s="53">
        <v>-0.1092890319400467</v>
      </c>
      <c r="I23" s="69"/>
    </row>
    <row r="24" spans="1:9" ht="12.75">
      <c r="A24" s="68" t="s">
        <v>39</v>
      </c>
      <c r="B24" s="51">
        <v>-54.4049556017663</v>
      </c>
      <c r="C24" s="51">
        <v>-41.3209694695606</v>
      </c>
      <c r="D24" s="51">
        <v>-61.440660254005095</v>
      </c>
      <c r="E24" s="51">
        <v>-33.150974315522504</v>
      </c>
      <c r="F24" s="51">
        <v>-17.1035684046948</v>
      </c>
      <c r="G24" s="51">
        <v>-17.938744318398</v>
      </c>
      <c r="H24" s="51">
        <v>0</v>
      </c>
      <c r="I24" s="69"/>
    </row>
    <row r="25" spans="1:9" ht="12.75">
      <c r="A25" s="68" t="s">
        <v>40</v>
      </c>
      <c r="B25" s="51">
        <v>8.5940096419068</v>
      </c>
      <c r="C25" s="51">
        <v>0.9917106440885</v>
      </c>
      <c r="D25" s="51">
        <v>-7.451434265759101</v>
      </c>
      <c r="E25" s="51">
        <v>6.741491815411701</v>
      </c>
      <c r="F25" s="51">
        <v>0</v>
      </c>
      <c r="G25" s="51">
        <v>-0.0029065</v>
      </c>
      <c r="H25" s="51">
        <v>0</v>
      </c>
      <c r="I25" s="69"/>
    </row>
    <row r="26" spans="1:9" ht="12.75">
      <c r="A26" s="68" t="s">
        <v>41</v>
      </c>
      <c r="B26" s="51">
        <v>1.339675194</v>
      </c>
      <c r="C26" s="51">
        <v>3.87182E-07</v>
      </c>
      <c r="D26" s="51">
        <v>62.36924919171889</v>
      </c>
      <c r="E26" s="51">
        <v>0.0162689631735</v>
      </c>
      <c r="F26" s="51">
        <v>0.0028191147313</v>
      </c>
      <c r="G26" s="51">
        <v>-8E-10</v>
      </c>
      <c r="H26" s="51">
        <v>0</v>
      </c>
      <c r="I26" s="69"/>
    </row>
    <row r="27" spans="1:9" ht="12.75">
      <c r="A27" s="70" t="s">
        <v>42</v>
      </c>
      <c r="B27" s="53">
        <v>350.4607107014763</v>
      </c>
      <c r="C27" s="53">
        <v>322.8287214624101</v>
      </c>
      <c r="D27" s="53">
        <v>109.87127434220952</v>
      </c>
      <c r="E27" s="53">
        <v>49.88496163269381</v>
      </c>
      <c r="F27" s="53">
        <v>26.347561599057492</v>
      </c>
      <c r="G27" s="53">
        <v>209.86288396200038</v>
      </c>
      <c r="H27" s="53">
        <v>-0.1092890319400467</v>
      </c>
      <c r="I27" s="69"/>
    </row>
    <row r="28" spans="1:9" ht="12.75">
      <c r="A28" s="68" t="s">
        <v>43</v>
      </c>
      <c r="B28" s="51">
        <v>-104.4550924534935</v>
      </c>
      <c r="C28" s="51">
        <v>-68.5453754617714</v>
      </c>
      <c r="D28" s="51">
        <v>-25.9182538688309</v>
      </c>
      <c r="E28" s="51">
        <v>-27.012034586523</v>
      </c>
      <c r="F28" s="51">
        <v>0.4283319120983997</v>
      </c>
      <c r="G28" s="51">
        <v>-54.3447473091292</v>
      </c>
      <c r="H28" s="51">
        <v>0.026502749999985097</v>
      </c>
      <c r="I28" s="69"/>
    </row>
    <row r="29" spans="1:9" ht="12.75">
      <c r="A29" s="70" t="s">
        <v>16</v>
      </c>
      <c r="B29" s="53">
        <v>246.00561824798277</v>
      </c>
      <c r="C29" s="53">
        <v>254.2833460006387</v>
      </c>
      <c r="D29" s="53">
        <v>83.95302047337861</v>
      </c>
      <c r="E29" s="53">
        <v>22.87292704617081</v>
      </c>
      <c r="F29" s="53">
        <v>26.775893511155893</v>
      </c>
      <c r="G29" s="53">
        <v>155.5181366528712</v>
      </c>
      <c r="H29" s="53">
        <v>-0.0827862819400616</v>
      </c>
      <c r="I29" s="69"/>
    </row>
    <row r="30" ht="5.25" customHeight="1"/>
    <row r="31" spans="1:8" ht="12.75">
      <c r="A31" s="104" t="s">
        <v>121</v>
      </c>
      <c r="H31" s="69"/>
    </row>
    <row r="32" spans="2:8" ht="18">
      <c r="B32" s="57"/>
      <c r="C32" s="73"/>
      <c r="H32" s="69"/>
    </row>
    <row r="33" spans="2:8" ht="12.75">
      <c r="B33" s="66"/>
      <c r="H33" s="39" t="s">
        <v>101</v>
      </c>
    </row>
    <row r="34" spans="1:8" ht="12.75">
      <c r="A34" s="101" t="str">
        <f>+Negocios!A35</f>
        <v>Diciembre 
2018</v>
      </c>
      <c r="B34" s="67" t="s">
        <v>55</v>
      </c>
      <c r="C34" s="67" t="s">
        <v>56</v>
      </c>
      <c r="D34" s="67" t="s">
        <v>59</v>
      </c>
      <c r="E34" s="67" t="s">
        <v>90</v>
      </c>
      <c r="F34" s="67" t="s">
        <v>114</v>
      </c>
      <c r="G34" s="67" t="s">
        <v>120</v>
      </c>
      <c r="H34" s="67" t="s">
        <v>102</v>
      </c>
    </row>
    <row r="35" spans="1:12" ht="12.75">
      <c r="A35" s="68" t="s">
        <v>35</v>
      </c>
      <c r="B35" s="51">
        <v>1696.11498031</v>
      </c>
      <c r="C35" s="51">
        <v>697.473178223418</v>
      </c>
      <c r="D35" s="51">
        <v>1026.9244689341103</v>
      </c>
      <c r="E35" s="51">
        <v>243.8006219815542</v>
      </c>
      <c r="F35" s="51">
        <v>90.995012384032</v>
      </c>
      <c r="G35" s="51">
        <v>289.6843929512293</v>
      </c>
      <c r="H35" s="51">
        <v>0</v>
      </c>
      <c r="J35" s="69"/>
      <c r="K35" s="69"/>
      <c r="L35" s="69"/>
    </row>
    <row r="36" spans="1:12" ht="12.75">
      <c r="A36" s="68" t="s">
        <v>36</v>
      </c>
      <c r="B36" s="51">
        <v>-116.34226106</v>
      </c>
      <c r="C36" s="51">
        <v>-53.7530950464607</v>
      </c>
      <c r="D36" s="51">
        <v>-191.82923239317347</v>
      </c>
      <c r="E36" s="51">
        <v>-65.60562408114089</v>
      </c>
      <c r="F36" s="51">
        <v>-3.1075872045776998</v>
      </c>
      <c r="G36" s="51">
        <v>-3.4206467039927997</v>
      </c>
      <c r="H36" s="51">
        <v>0</v>
      </c>
      <c r="J36" s="69"/>
      <c r="K36" s="69"/>
      <c r="L36" s="69"/>
    </row>
    <row r="37" spans="1:12" ht="12.75">
      <c r="A37" s="70" t="s">
        <v>3</v>
      </c>
      <c r="B37" s="53">
        <v>1579.7727192500001</v>
      </c>
      <c r="C37" s="53">
        <v>643.7200831769574</v>
      </c>
      <c r="D37" s="53">
        <v>835.0952365409369</v>
      </c>
      <c r="E37" s="53">
        <v>178.19499790041328</v>
      </c>
      <c r="F37" s="53">
        <v>87.8874251794543</v>
      </c>
      <c r="G37" s="53">
        <v>286.2637462472365</v>
      </c>
      <c r="H37" s="53">
        <v>0</v>
      </c>
      <c r="J37" s="69"/>
      <c r="K37" s="69"/>
      <c r="L37" s="69"/>
    </row>
    <row r="38" spans="1:12" ht="12.75">
      <c r="A38" s="68" t="s">
        <v>22</v>
      </c>
      <c r="B38" s="51">
        <v>-264.8099599222961</v>
      </c>
      <c r="C38" s="51">
        <v>-102.5894430489925</v>
      </c>
      <c r="D38" s="51">
        <v>-218.3774556976708</v>
      </c>
      <c r="E38" s="51">
        <v>-48.2539424899155</v>
      </c>
      <c r="F38" s="51">
        <v>-22.0972285332151</v>
      </c>
      <c r="G38" s="51">
        <v>-41.25552671335481</v>
      </c>
      <c r="H38" s="51">
        <v>-0.8411410600000302</v>
      </c>
      <c r="J38" s="69"/>
      <c r="K38" s="69"/>
      <c r="L38" s="69"/>
    </row>
    <row r="39" spans="1:12" ht="12.75">
      <c r="A39" s="68" t="s">
        <v>37</v>
      </c>
      <c r="B39" s="51">
        <v>-114.6579983871742</v>
      </c>
      <c r="C39" s="51">
        <v>-27.229228719676208</v>
      </c>
      <c r="D39" s="51">
        <v>-102.72483730615551</v>
      </c>
      <c r="E39" s="51">
        <v>-20.4516657618789</v>
      </c>
      <c r="F39" s="51">
        <v>-4.211621410916001</v>
      </c>
      <c r="G39" s="51">
        <v>-8.703061728723402</v>
      </c>
      <c r="H39" s="51">
        <v>11.253808326292404</v>
      </c>
      <c r="J39" s="69"/>
      <c r="K39" s="69"/>
      <c r="L39" s="69"/>
    </row>
    <row r="40" spans="1:12" ht="12.75">
      <c r="A40" s="71" t="s">
        <v>6</v>
      </c>
      <c r="B40" s="72">
        <v>-132.5834763771742</v>
      </c>
      <c r="C40" s="72">
        <v>-43.058648380095306</v>
      </c>
      <c r="D40" s="72">
        <v>-116.62293292476461</v>
      </c>
      <c r="E40" s="72">
        <v>-21.596677386248</v>
      </c>
      <c r="F40" s="72">
        <v>-5.472604515135001</v>
      </c>
      <c r="G40" s="72">
        <v>-13.187179799781301</v>
      </c>
      <c r="H40" s="72">
        <v>0</v>
      </c>
      <c r="J40" s="69"/>
      <c r="K40" s="69"/>
      <c r="L40" s="69"/>
    </row>
    <row r="41" spans="1:12" ht="12.75">
      <c r="A41" s="71" t="s">
        <v>7</v>
      </c>
      <c r="B41" s="72">
        <v>17.92547799</v>
      </c>
      <c r="C41" s="72">
        <v>15.8294196604191</v>
      </c>
      <c r="D41" s="72">
        <v>13.898095618609101</v>
      </c>
      <c r="E41" s="72">
        <v>1.1450116243691</v>
      </c>
      <c r="F41" s="72">
        <v>1.260983104219</v>
      </c>
      <c r="G41" s="72">
        <v>4.4841180710579005</v>
      </c>
      <c r="H41" s="72">
        <v>11.253808326292404</v>
      </c>
      <c r="J41" s="69"/>
      <c r="K41" s="69"/>
      <c r="L41" s="69"/>
    </row>
    <row r="42" spans="1:12" ht="12.75">
      <c r="A42" s="68" t="s">
        <v>24</v>
      </c>
      <c r="B42" s="51">
        <v>-150.1519615351219</v>
      </c>
      <c r="C42" s="51">
        <v>-75.3602143293163</v>
      </c>
      <c r="D42" s="51">
        <v>-115.65261839151529</v>
      </c>
      <c r="E42" s="51">
        <v>-27.802276728036603</v>
      </c>
      <c r="F42" s="51">
        <v>-17.8856071222991</v>
      </c>
      <c r="G42" s="51">
        <v>-32.552464984631406</v>
      </c>
      <c r="H42" s="51">
        <v>-12.094949386292434</v>
      </c>
      <c r="J42" s="69"/>
      <c r="K42" s="69"/>
      <c r="L42" s="69"/>
    </row>
    <row r="43" spans="1:12" ht="12.75">
      <c r="A43" s="71" t="s">
        <v>25</v>
      </c>
      <c r="B43" s="72">
        <v>-206.381793512696</v>
      </c>
      <c r="C43" s="72">
        <v>-121.69228699328511</v>
      </c>
      <c r="D43" s="72">
        <v>-185.1206346608997</v>
      </c>
      <c r="E43" s="72">
        <v>-27.866246465193502</v>
      </c>
      <c r="F43" s="72">
        <v>-20.9098646983132</v>
      </c>
      <c r="G43" s="72">
        <v>-40.63569629436721</v>
      </c>
      <c r="H43" s="72">
        <v>33.48194465892005</v>
      </c>
      <c r="J43" s="69"/>
      <c r="K43" s="69"/>
      <c r="L43" s="69"/>
    </row>
    <row r="44" spans="1:12" ht="12.75">
      <c r="A44" s="71" t="s">
        <v>10</v>
      </c>
      <c r="B44" s="72">
        <v>56.2298319775741</v>
      </c>
      <c r="C44" s="72">
        <v>46.3320726639688</v>
      </c>
      <c r="D44" s="72">
        <v>69.4680162693844</v>
      </c>
      <c r="E44" s="72">
        <v>0.0639697371569</v>
      </c>
      <c r="F44" s="72">
        <v>3.0242575760141004</v>
      </c>
      <c r="G44" s="72">
        <v>8.0832313097358</v>
      </c>
      <c r="H44" s="72">
        <v>-45.576894045212484</v>
      </c>
      <c r="J44" s="69"/>
      <c r="K44" s="69"/>
      <c r="L44" s="69"/>
    </row>
    <row r="45" spans="1:12" ht="12.75">
      <c r="A45" s="68" t="s">
        <v>34</v>
      </c>
      <c r="B45" s="72">
        <v>-396.4184470173717</v>
      </c>
      <c r="C45" s="72">
        <v>-23.6235501571296</v>
      </c>
      <c r="D45" s="72">
        <v>-43.6504953020245</v>
      </c>
      <c r="E45" s="72">
        <v>-0.5389448138591999</v>
      </c>
      <c r="F45" s="72">
        <v>-0.3568707168011</v>
      </c>
      <c r="G45" s="72">
        <v>-3.4175555055364</v>
      </c>
      <c r="H45" s="72">
        <v>0</v>
      </c>
      <c r="J45" s="69"/>
      <c r="K45" s="69"/>
      <c r="L45" s="69"/>
    </row>
    <row r="46" spans="1:12" ht="12.75">
      <c r="A46" s="70" t="s">
        <v>12</v>
      </c>
      <c r="B46" s="53">
        <v>918.5443123103324</v>
      </c>
      <c r="C46" s="53">
        <v>517.5070899708352</v>
      </c>
      <c r="D46" s="53">
        <v>573.0672855412415</v>
      </c>
      <c r="E46" s="53">
        <v>129.4021105966386</v>
      </c>
      <c r="F46" s="53">
        <v>65.4333259294381</v>
      </c>
      <c r="G46" s="53">
        <v>241.5906640283453</v>
      </c>
      <c r="H46" s="53">
        <v>-0.8411410599998198</v>
      </c>
      <c r="J46" s="69"/>
      <c r="K46" s="69"/>
      <c r="L46" s="69"/>
    </row>
    <row r="47" spans="1:12" ht="12.75">
      <c r="A47" s="68" t="s">
        <v>38</v>
      </c>
      <c r="B47" s="51">
        <v>-329.4058320137262</v>
      </c>
      <c r="C47" s="51">
        <v>-161.95780144016618</v>
      </c>
      <c r="D47" s="51">
        <v>-359.0850897948123</v>
      </c>
      <c r="E47" s="51">
        <v>-53.3309644377536</v>
      </c>
      <c r="F47" s="51">
        <v>-25.6299529102052</v>
      </c>
      <c r="G47" s="51">
        <v>-118.3726206610511</v>
      </c>
      <c r="H47" s="51">
        <v>0</v>
      </c>
      <c r="J47" s="69"/>
      <c r="K47" s="69"/>
      <c r="L47" s="69"/>
    </row>
    <row r="48" spans="1:12" ht="12.75">
      <c r="A48" s="70" t="s">
        <v>27</v>
      </c>
      <c r="B48" s="53">
        <v>589.1384802966062</v>
      </c>
      <c r="C48" s="53">
        <v>355.549288530669</v>
      </c>
      <c r="D48" s="53">
        <v>213.9821957464292</v>
      </c>
      <c r="E48" s="53">
        <v>76.07114615888499</v>
      </c>
      <c r="F48" s="53">
        <v>39.80337301923289</v>
      </c>
      <c r="G48" s="53">
        <v>123.21804336729419</v>
      </c>
      <c r="H48" s="53">
        <v>-0.8411410599998198</v>
      </c>
      <c r="J48" s="69"/>
      <c r="K48" s="69"/>
      <c r="L48" s="69"/>
    </row>
    <row r="49" spans="1:12" ht="12.75">
      <c r="A49" s="68" t="s">
        <v>39</v>
      </c>
      <c r="B49" s="51">
        <v>-62.8253123118052</v>
      </c>
      <c r="C49" s="51">
        <v>-41.217473898396506</v>
      </c>
      <c r="D49" s="51">
        <v>-36.89274026545729</v>
      </c>
      <c r="E49" s="51">
        <v>-32.149467617828606</v>
      </c>
      <c r="F49" s="51">
        <v>-12.915654300129107</v>
      </c>
      <c r="G49" s="51">
        <v>-16.1288949904685</v>
      </c>
      <c r="H49" s="51">
        <v>-0.4830999999999767</v>
      </c>
      <c r="J49" s="69"/>
      <c r="K49" s="69"/>
      <c r="L49" s="69"/>
    </row>
    <row r="50" spans="1:12" ht="12.75">
      <c r="A50" s="68" t="s">
        <v>40</v>
      </c>
      <c r="B50" s="51">
        <v>3.6244160336615</v>
      </c>
      <c r="C50" s="51">
        <v>1.5272865806783997</v>
      </c>
      <c r="D50" s="51">
        <v>-3.5476797123655</v>
      </c>
      <c r="E50" s="51">
        <v>11.3014127445957</v>
      </c>
      <c r="F50" s="51">
        <v>0</v>
      </c>
      <c r="G50" s="51">
        <v>-0.008581755</v>
      </c>
      <c r="H50" s="51">
        <v>0</v>
      </c>
      <c r="J50" s="69"/>
      <c r="K50" s="69"/>
      <c r="L50" s="69"/>
    </row>
    <row r="51" spans="1:12" ht="12.75">
      <c r="A51" s="68" t="s">
        <v>41</v>
      </c>
      <c r="B51" s="51">
        <v>12.199208978</v>
      </c>
      <c r="C51" s="51">
        <v>0</v>
      </c>
      <c r="D51" s="51">
        <v>-23.1149450887114</v>
      </c>
      <c r="E51" s="51">
        <v>0.0069676561509</v>
      </c>
      <c r="F51" s="51">
        <v>0</v>
      </c>
      <c r="G51" s="51">
        <v>1.0310253183175</v>
      </c>
      <c r="H51" s="51">
        <v>0</v>
      </c>
      <c r="J51" s="69"/>
      <c r="K51" s="69"/>
      <c r="L51" s="69"/>
    </row>
    <row r="52" spans="1:12" ht="12.75">
      <c r="A52" s="70" t="s">
        <v>42</v>
      </c>
      <c r="B52" s="53">
        <v>542.1367929964625</v>
      </c>
      <c r="C52" s="53">
        <v>315.85910121295086</v>
      </c>
      <c r="D52" s="53">
        <v>150.426830679895</v>
      </c>
      <c r="E52" s="53">
        <v>55.23005894180298</v>
      </c>
      <c r="F52" s="53">
        <v>26.887718719103788</v>
      </c>
      <c r="G52" s="53">
        <v>108.1115919401432</v>
      </c>
      <c r="H52" s="53">
        <v>-1.3242410599997965</v>
      </c>
      <c r="J52" s="69"/>
      <c r="K52" s="69"/>
      <c r="L52" s="69"/>
    </row>
    <row r="53" spans="1:12" ht="12.75">
      <c r="A53" s="68" t="s">
        <v>43</v>
      </c>
      <c r="B53" s="51">
        <v>-141.8033058756099</v>
      </c>
      <c r="C53" s="51">
        <v>-54.546135117903596</v>
      </c>
      <c r="D53" s="51">
        <v>-44.15385318615733</v>
      </c>
      <c r="E53" s="51">
        <v>-29.8764485865603</v>
      </c>
      <c r="F53" s="51">
        <v>-10.981921372909001</v>
      </c>
      <c r="G53" s="51">
        <v>-28.097045567688298</v>
      </c>
      <c r="H53" s="51">
        <v>0.21028526499998407</v>
      </c>
      <c r="J53" s="69"/>
      <c r="K53" s="69"/>
      <c r="L53" s="69"/>
    </row>
    <row r="54" spans="1:12" ht="12.75">
      <c r="A54" s="70" t="s">
        <v>16</v>
      </c>
      <c r="B54" s="53">
        <v>400.3334871208526</v>
      </c>
      <c r="C54" s="53">
        <v>261.3129660950473</v>
      </c>
      <c r="D54" s="53">
        <v>106.27297749373767</v>
      </c>
      <c r="E54" s="53">
        <v>25.35361035524268</v>
      </c>
      <c r="F54" s="53">
        <v>15.905797346194786</v>
      </c>
      <c r="G54" s="53">
        <v>80.0145463724549</v>
      </c>
      <c r="H54" s="53">
        <v>-1.1139557949998125</v>
      </c>
      <c r="J54" s="69"/>
      <c r="K54" s="69"/>
      <c r="L54" s="69"/>
    </row>
    <row r="55" ht="5.25" customHeight="1"/>
    <row r="56" ht="12.75">
      <c r="A56" s="104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&amp;C&amp;1#&amp;"Calibri"&amp;12&amp;K008000Internal Use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H56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16384" width="11.28125" style="3" customWidth="1"/>
  </cols>
  <sheetData>
    <row r="2" ht="12.75" customHeight="1"/>
    <row r="3" ht="12.75" customHeight="1"/>
    <row r="4" ht="12.75" customHeight="1"/>
    <row r="5" spans="2:3" ht="18">
      <c r="B5" s="2"/>
      <c r="C5" s="55" t="s">
        <v>100</v>
      </c>
    </row>
    <row r="6" spans="2:3" ht="18">
      <c r="B6" s="57"/>
      <c r="C6" s="57">
        <f>+Balance!A6</f>
        <v>43830</v>
      </c>
    </row>
    <row r="7" spans="2:3" ht="18">
      <c r="B7" s="2"/>
      <c r="C7" s="55" t="s">
        <v>49</v>
      </c>
    </row>
    <row r="8" spans="2:7" ht="12.75">
      <c r="B8" s="66"/>
      <c r="C8" s="66"/>
      <c r="G8" s="39" t="s">
        <v>101</v>
      </c>
    </row>
    <row r="9" spans="1:7" ht="12.75">
      <c r="A9" s="101" t="str">
        <f>+Negocios!A10</f>
        <v>Diciembre 
2019</v>
      </c>
      <c r="B9" s="67" t="s">
        <v>55</v>
      </c>
      <c r="C9" s="67" t="s">
        <v>56</v>
      </c>
      <c r="D9" s="67" t="s">
        <v>57</v>
      </c>
      <c r="E9" s="67" t="s">
        <v>90</v>
      </c>
      <c r="F9" s="67" t="s">
        <v>120</v>
      </c>
      <c r="G9" s="67" t="s">
        <v>106</v>
      </c>
    </row>
    <row r="10" spans="1:7" ht="12.75">
      <c r="A10" s="68" t="s">
        <v>35</v>
      </c>
      <c r="B10" s="51">
        <v>12800.842984338802</v>
      </c>
      <c r="C10" s="51">
        <v>4526.4779633885255</v>
      </c>
      <c r="D10" s="51">
        <v>2326.997410705036</v>
      </c>
      <c r="E10" s="51">
        <v>592.0926030403609</v>
      </c>
      <c r="F10" s="51">
        <v>1150.3488760071564</v>
      </c>
      <c r="G10" s="51">
        <v>-670.5669288412445</v>
      </c>
    </row>
    <row r="11" spans="1:7" ht="12.75">
      <c r="A11" s="68" t="s">
        <v>36</v>
      </c>
      <c r="B11" s="51">
        <v>-9870.022580588</v>
      </c>
      <c r="C11" s="51">
        <v>-3842.03452407361</v>
      </c>
      <c r="D11" s="51">
        <v>-1392.096406605577</v>
      </c>
      <c r="E11" s="51">
        <v>-499.9287626366405</v>
      </c>
      <c r="F11" s="51">
        <v>-1105.0361117779828</v>
      </c>
      <c r="G11" s="51">
        <v>670.548868756514</v>
      </c>
    </row>
    <row r="12" spans="1:8" ht="12.75">
      <c r="A12" s="70" t="s">
        <v>3</v>
      </c>
      <c r="B12" s="47">
        <v>2930.820403750802</v>
      </c>
      <c r="C12" s="47">
        <v>684.4434393149154</v>
      </c>
      <c r="D12" s="47">
        <v>934.9010040994592</v>
      </c>
      <c r="E12" s="47">
        <v>92.16384040372043</v>
      </c>
      <c r="F12" s="47">
        <v>45.31276422917358</v>
      </c>
      <c r="G12" s="47">
        <v>-0.0180600847304504</v>
      </c>
      <c r="H12" s="96"/>
    </row>
    <row r="13" spans="1:8" ht="12.75">
      <c r="A13" s="68" t="s">
        <v>22</v>
      </c>
      <c r="B13" s="51">
        <v>-685.8690352831</v>
      </c>
      <c r="C13" s="51">
        <v>-457.5704983715584</v>
      </c>
      <c r="D13" s="51">
        <v>-169.8726631388091</v>
      </c>
      <c r="E13" s="51">
        <v>-28.289732257955</v>
      </c>
      <c r="F13" s="51">
        <v>-69.65322567336159</v>
      </c>
      <c r="G13" s="51">
        <v>0.01806008472778197</v>
      </c>
      <c r="H13" s="96"/>
    </row>
    <row r="14" spans="1:8" ht="12.75">
      <c r="A14" s="68" t="s">
        <v>37</v>
      </c>
      <c r="B14" s="51">
        <v>-283.22216752509996</v>
      </c>
      <c r="C14" s="51">
        <v>-120.6504203429978</v>
      </c>
      <c r="D14" s="51">
        <v>-17.7705256417124</v>
      </c>
      <c r="E14" s="51">
        <v>-7.4845828452973</v>
      </c>
      <c r="F14" s="51">
        <v>-14.171235513543001</v>
      </c>
      <c r="G14" s="51">
        <v>-2.0023435354232786E-11</v>
      </c>
      <c r="H14" s="96"/>
    </row>
    <row r="15" spans="1:8" ht="12.75">
      <c r="A15" s="71" t="s">
        <v>6</v>
      </c>
      <c r="B15" s="72">
        <v>-297.0454165366</v>
      </c>
      <c r="C15" s="72">
        <v>-126.4049997836337</v>
      </c>
      <c r="D15" s="72">
        <v>-41.5235551328078</v>
      </c>
      <c r="E15" s="72">
        <v>-7.6540670238675</v>
      </c>
      <c r="F15" s="72">
        <v>-14.171235513543001</v>
      </c>
      <c r="G15" s="72">
        <v>-2.0023435354232786E-11</v>
      </c>
      <c r="H15" s="96"/>
    </row>
    <row r="16" spans="1:8" ht="12.75">
      <c r="A16" s="71" t="s">
        <v>7</v>
      </c>
      <c r="B16" s="72">
        <v>13.823249011499998</v>
      </c>
      <c r="C16" s="72">
        <v>5.7545794406359</v>
      </c>
      <c r="D16" s="72">
        <v>23.7530294910954</v>
      </c>
      <c r="E16" s="72">
        <v>0.16948417857019998</v>
      </c>
      <c r="F16" s="72">
        <v>0</v>
      </c>
      <c r="G16" s="72">
        <v>0</v>
      </c>
      <c r="H16" s="96"/>
    </row>
    <row r="17" spans="1:8" ht="12.75">
      <c r="A17" s="68" t="s">
        <v>24</v>
      </c>
      <c r="B17" s="51">
        <v>-402.646867758</v>
      </c>
      <c r="C17" s="51">
        <v>-336.9200780285606</v>
      </c>
      <c r="D17" s="51">
        <v>-152.1021374970967</v>
      </c>
      <c r="E17" s="51">
        <v>-20.8051494126577</v>
      </c>
      <c r="F17" s="51">
        <v>-55.481990159818594</v>
      </c>
      <c r="G17" s="51">
        <v>0.018060084747805405</v>
      </c>
      <c r="H17" s="96"/>
    </row>
    <row r="18" spans="1:8" ht="12.75">
      <c r="A18" s="71" t="s">
        <v>25</v>
      </c>
      <c r="B18" s="72">
        <v>-482.6912968683</v>
      </c>
      <c r="C18" s="72">
        <v>-358.193033684834</v>
      </c>
      <c r="D18" s="72">
        <v>-160.4865864994728</v>
      </c>
      <c r="E18" s="72">
        <v>-23.0890322658842</v>
      </c>
      <c r="F18" s="72">
        <v>-55.5601200898186</v>
      </c>
      <c r="G18" s="72">
        <v>22.68326997894002</v>
      </c>
      <c r="H18" s="96"/>
    </row>
    <row r="19" spans="1:8" ht="12.75">
      <c r="A19" s="71" t="s">
        <v>10</v>
      </c>
      <c r="B19" s="72">
        <v>80.0444291103</v>
      </c>
      <c r="C19" s="72">
        <v>21.2729556562734</v>
      </c>
      <c r="D19" s="72">
        <v>8.384449002376101</v>
      </c>
      <c r="E19" s="72">
        <v>2.2838828532265003</v>
      </c>
      <c r="F19" s="72">
        <v>0.07812992999999999</v>
      </c>
      <c r="G19" s="72">
        <v>-22.665209894192216</v>
      </c>
      <c r="H19" s="96"/>
    </row>
    <row r="20" spans="1:8" ht="12.75">
      <c r="A20" s="68" t="s">
        <v>34</v>
      </c>
      <c r="B20" s="72">
        <v>-687.2323019447</v>
      </c>
      <c r="C20" s="72">
        <v>-116.7720023686428</v>
      </c>
      <c r="D20" s="72">
        <v>-3.0361610935461</v>
      </c>
      <c r="E20" s="72">
        <v>-0.0321366213935</v>
      </c>
      <c r="F20" s="72">
        <v>-0.61911131</v>
      </c>
      <c r="G20" s="72">
        <v>0</v>
      </c>
      <c r="H20" s="96"/>
    </row>
    <row r="21" spans="1:8" ht="12.75">
      <c r="A21" s="70" t="s">
        <v>12</v>
      </c>
      <c r="B21" s="53">
        <v>1557.7190665230023</v>
      </c>
      <c r="C21" s="53">
        <v>110.10093857471418</v>
      </c>
      <c r="D21" s="53">
        <v>761.992179867104</v>
      </c>
      <c r="E21" s="53">
        <v>63.841971524371935</v>
      </c>
      <c r="F21" s="53">
        <v>-24.95957275418801</v>
      </c>
      <c r="G21" s="53">
        <v>-2.6684279785804677E-12</v>
      </c>
      <c r="H21" s="96"/>
    </row>
    <row r="22" spans="1:8" ht="12.75">
      <c r="A22" s="68" t="s">
        <v>38</v>
      </c>
      <c r="B22" s="51">
        <v>-442.970773132</v>
      </c>
      <c r="C22" s="51">
        <v>-352.7012864121896</v>
      </c>
      <c r="D22" s="51">
        <v>-125.5862057320973</v>
      </c>
      <c r="E22" s="51">
        <v>-22.2083655048201</v>
      </c>
      <c r="F22" s="51">
        <v>-33.1718367775884</v>
      </c>
      <c r="G22" s="51">
        <v>-0.002123493802268058</v>
      </c>
      <c r="H22" s="96"/>
    </row>
    <row r="23" spans="1:8" ht="12.75">
      <c r="A23" s="70" t="s">
        <v>27</v>
      </c>
      <c r="B23" s="53">
        <v>1114.7482933910023</v>
      </c>
      <c r="C23" s="53">
        <v>-242.6003478374754</v>
      </c>
      <c r="D23" s="53">
        <v>636.4059741350068</v>
      </c>
      <c r="E23" s="53">
        <v>41.633606019551834</v>
      </c>
      <c r="F23" s="53">
        <v>-58.13140953177641</v>
      </c>
      <c r="G23" s="53">
        <v>-0.002123493804936486</v>
      </c>
      <c r="H23" s="96"/>
    </row>
    <row r="24" spans="1:8" ht="12.75">
      <c r="A24" s="68" t="s">
        <v>39</v>
      </c>
      <c r="B24" s="51">
        <v>-57.063572679</v>
      </c>
      <c r="C24" s="51">
        <v>12.794891406837301</v>
      </c>
      <c r="D24" s="51">
        <v>-56.578787801654414</v>
      </c>
      <c r="E24" s="51">
        <v>-23.5640372342235</v>
      </c>
      <c r="F24" s="51">
        <v>0.09993600573920002</v>
      </c>
      <c r="G24" s="51">
        <v>0</v>
      </c>
      <c r="H24" s="96"/>
    </row>
    <row r="25" spans="1:8" ht="12.75">
      <c r="A25" s="68" t="s">
        <v>40</v>
      </c>
      <c r="B25" s="51">
        <v>5.568446735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96"/>
    </row>
    <row r="26" spans="1:8" ht="12.75">
      <c r="A26" s="68" t="s">
        <v>41</v>
      </c>
      <c r="B26" s="51">
        <v>-1.7049892</v>
      </c>
      <c r="C26" s="51">
        <v>0.1681150955429</v>
      </c>
      <c r="D26" s="51">
        <v>0.0054873175786</v>
      </c>
      <c r="E26" s="51">
        <v>0.41381107624690006</v>
      </c>
      <c r="F26" s="51">
        <v>0</v>
      </c>
      <c r="G26" s="51">
        <v>0</v>
      </c>
      <c r="H26" s="96"/>
    </row>
    <row r="27" spans="1:8" ht="12.75">
      <c r="A27" s="70" t="s">
        <v>42</v>
      </c>
      <c r="B27" s="53">
        <v>1061.5481782470022</v>
      </c>
      <c r="C27" s="53">
        <v>-229.6373413350952</v>
      </c>
      <c r="D27" s="53">
        <v>579.8326736509309</v>
      </c>
      <c r="E27" s="53">
        <v>18.483379861575237</v>
      </c>
      <c r="F27" s="53">
        <v>-58.03147352603721</v>
      </c>
      <c r="G27" s="53">
        <v>-0.002123493804936486</v>
      </c>
      <c r="H27" s="96"/>
    </row>
    <row r="28" spans="1:8" ht="12.75">
      <c r="A28" s="68" t="s">
        <v>43</v>
      </c>
      <c r="B28" s="51">
        <v>-261.0168595445</v>
      </c>
      <c r="C28" s="51">
        <v>42.98293800532961</v>
      </c>
      <c r="D28" s="51">
        <v>-166.9301452937857</v>
      </c>
      <c r="E28" s="51">
        <v>-11.384170284192</v>
      </c>
      <c r="F28" s="51">
        <v>14.103203</v>
      </c>
      <c r="G28" s="51">
        <v>0</v>
      </c>
      <c r="H28" s="96"/>
    </row>
    <row r="29" spans="1:8" ht="12.75">
      <c r="A29" s="70" t="s">
        <v>16</v>
      </c>
      <c r="B29" s="53">
        <v>800.5313187025022</v>
      </c>
      <c r="C29" s="53">
        <v>-186.6544033297656</v>
      </c>
      <c r="D29" s="53">
        <v>412.90252835714523</v>
      </c>
      <c r="E29" s="53">
        <v>7.099209577383236</v>
      </c>
      <c r="F29" s="53">
        <v>-43.92827052603721</v>
      </c>
      <c r="G29" s="53">
        <v>-0.002123493804936486</v>
      </c>
      <c r="H29" s="96"/>
    </row>
    <row r="30" ht="5.25" customHeight="1"/>
    <row r="31" spans="1:8" ht="12.75">
      <c r="A31" s="104" t="s">
        <v>121</v>
      </c>
      <c r="H31" s="69"/>
    </row>
    <row r="32" spans="2:7" ht="18">
      <c r="B32" s="57"/>
      <c r="C32" s="73"/>
      <c r="G32" s="69"/>
    </row>
    <row r="33" spans="2:7" ht="12.75">
      <c r="B33" s="66"/>
      <c r="G33" s="39" t="s">
        <v>101</v>
      </c>
    </row>
    <row r="34" spans="1:7" ht="12.75">
      <c r="A34" s="101" t="str">
        <f>+Negocios!A35</f>
        <v>Diciembre 
2018</v>
      </c>
      <c r="B34" s="74" t="s">
        <v>159</v>
      </c>
      <c r="C34" s="74" t="s">
        <v>56</v>
      </c>
      <c r="D34" s="74" t="s">
        <v>57</v>
      </c>
      <c r="E34" s="74" t="s">
        <v>90</v>
      </c>
      <c r="F34" s="67" t="s">
        <v>120</v>
      </c>
      <c r="G34" s="67" t="s">
        <v>122</v>
      </c>
    </row>
    <row r="35" spans="1:7" ht="12.75">
      <c r="A35" s="68" t="s">
        <v>35</v>
      </c>
      <c r="B35" s="51">
        <v>12589.446596295908</v>
      </c>
      <c r="C35" s="51">
        <v>5022.67492791255</v>
      </c>
      <c r="D35" s="51">
        <v>2246.2493275885417</v>
      </c>
      <c r="E35" s="51">
        <v>792.8893457767886</v>
      </c>
      <c r="F35" s="51">
        <v>1027.6920761399997</v>
      </c>
      <c r="G35" s="51">
        <v>-686.774878324829</v>
      </c>
    </row>
    <row r="36" spans="1:7" ht="12.75">
      <c r="A36" s="68" t="s">
        <v>36</v>
      </c>
      <c r="B36" s="51">
        <v>-10193.985370600003</v>
      </c>
      <c r="C36" s="51">
        <v>-4159.850511032985</v>
      </c>
      <c r="D36" s="51">
        <v>-1489.686879604862</v>
      </c>
      <c r="E36" s="51">
        <v>-658.9601121861945</v>
      </c>
      <c r="F36" s="51">
        <v>-1008.4630950599999</v>
      </c>
      <c r="G36" s="51">
        <v>686.6417311068475</v>
      </c>
    </row>
    <row r="37" spans="1:7" ht="12.75">
      <c r="A37" s="70" t="s">
        <v>3</v>
      </c>
      <c r="B37" s="53">
        <v>2395.4612256959044</v>
      </c>
      <c r="C37" s="53">
        <v>862.8244168795645</v>
      </c>
      <c r="D37" s="53">
        <v>756.5624479836797</v>
      </c>
      <c r="E37" s="53">
        <v>133.9292335905941</v>
      </c>
      <c r="F37" s="53">
        <v>19.228981079999812</v>
      </c>
      <c r="G37" s="53">
        <v>-0.13314721798155915</v>
      </c>
    </row>
    <row r="38" spans="1:7" ht="12.75">
      <c r="A38" s="68" t="s">
        <v>22</v>
      </c>
      <c r="B38" s="51">
        <v>-675.8754934777135</v>
      </c>
      <c r="C38" s="51">
        <v>-448.6321381949323</v>
      </c>
      <c r="D38" s="51">
        <v>-116.61517820986138</v>
      </c>
      <c r="E38" s="51">
        <v>-41.874177316918896</v>
      </c>
      <c r="F38" s="51">
        <v>-44.57050202</v>
      </c>
      <c r="G38" s="51">
        <v>0.13314721799062568</v>
      </c>
    </row>
    <row r="39" spans="1:7" ht="12.75">
      <c r="A39" s="68" t="s">
        <v>37</v>
      </c>
      <c r="B39" s="51">
        <v>-261.56711655910004</v>
      </c>
      <c r="C39" s="51">
        <v>-122.09026862381651</v>
      </c>
      <c r="D39" s="51">
        <v>-7.422353169228799</v>
      </c>
      <c r="E39" s="51">
        <v>-7.6685912075177995</v>
      </c>
      <c r="F39" s="51">
        <v>-8.231244209999998</v>
      </c>
      <c r="G39" s="51">
        <v>0</v>
      </c>
    </row>
    <row r="40" spans="1:7" ht="12.75">
      <c r="A40" s="71" t="s">
        <v>6</v>
      </c>
      <c r="B40" s="72">
        <v>-275.9094484481</v>
      </c>
      <c r="C40" s="72">
        <v>-129.03788268409102</v>
      </c>
      <c r="D40" s="72">
        <v>-28.3038871639468</v>
      </c>
      <c r="E40" s="72">
        <v>-7.685171638629799</v>
      </c>
      <c r="F40" s="72">
        <v>-8.231244209999998</v>
      </c>
      <c r="G40" s="72">
        <v>0</v>
      </c>
    </row>
    <row r="41" spans="1:7" ht="12.75">
      <c r="A41" s="71" t="s">
        <v>7</v>
      </c>
      <c r="B41" s="72">
        <v>14.342331889</v>
      </c>
      <c r="C41" s="72">
        <v>6.947614060274501</v>
      </c>
      <c r="D41" s="72">
        <v>20.881533994718</v>
      </c>
      <c r="E41" s="72">
        <v>0.016580431112</v>
      </c>
      <c r="F41" s="72">
        <v>0</v>
      </c>
      <c r="G41" s="72">
        <v>0</v>
      </c>
    </row>
    <row r="42" spans="1:7" ht="12.75">
      <c r="A42" s="68" t="s">
        <v>24</v>
      </c>
      <c r="B42" s="51">
        <v>-414.30837691861336</v>
      </c>
      <c r="C42" s="51">
        <v>-326.54186957111574</v>
      </c>
      <c r="D42" s="51">
        <v>-109.19282504063258</v>
      </c>
      <c r="E42" s="51">
        <v>-34.2055861094011</v>
      </c>
      <c r="F42" s="51">
        <v>-36.33925781</v>
      </c>
      <c r="G42" s="51">
        <v>0.13314721799062568</v>
      </c>
    </row>
    <row r="43" spans="1:7" ht="12.75">
      <c r="A43" s="71" t="s">
        <v>25</v>
      </c>
      <c r="B43" s="72">
        <v>-482.06219617811337</v>
      </c>
      <c r="C43" s="72">
        <v>-386.2033093983861</v>
      </c>
      <c r="D43" s="72">
        <v>-136.65469075472458</v>
      </c>
      <c r="E43" s="72">
        <v>-33.63068695922269</v>
      </c>
      <c r="F43" s="72">
        <v>-36.51856423</v>
      </c>
      <c r="G43" s="72">
        <v>28.2613081993839</v>
      </c>
    </row>
    <row r="44" spans="1:7" ht="12.75">
      <c r="A44" s="71" t="s">
        <v>10</v>
      </c>
      <c r="B44" s="72">
        <v>67.75381925950003</v>
      </c>
      <c r="C44" s="72">
        <v>59.66143982727041</v>
      </c>
      <c r="D44" s="72">
        <v>27.461865714092</v>
      </c>
      <c r="E44" s="72">
        <v>-0.5748991501784</v>
      </c>
      <c r="F44" s="72">
        <v>0.17930642</v>
      </c>
      <c r="G44" s="72">
        <v>-28.128160981393275</v>
      </c>
    </row>
    <row r="45" spans="1:7" ht="12.75">
      <c r="A45" s="68" t="s">
        <v>34</v>
      </c>
      <c r="B45" s="72">
        <v>-693.1869617763</v>
      </c>
      <c r="C45" s="72">
        <v>-106.9707154145281</v>
      </c>
      <c r="D45" s="72">
        <v>-1.5260166587666002</v>
      </c>
      <c r="E45" s="72">
        <v>-0.0437282870487</v>
      </c>
      <c r="F45" s="72">
        <v>-0.32249834999999993</v>
      </c>
      <c r="G45" s="72">
        <v>0</v>
      </c>
    </row>
    <row r="46" spans="1:7" ht="12.75">
      <c r="A46" s="70" t="s">
        <v>12</v>
      </c>
      <c r="B46" s="53">
        <v>1026.398770441891</v>
      </c>
      <c r="C46" s="53">
        <v>307.2215632701041</v>
      </c>
      <c r="D46" s="53">
        <v>638.4212531150517</v>
      </c>
      <c r="E46" s="53">
        <v>92.01132798662651</v>
      </c>
      <c r="F46" s="53">
        <v>-25.664019290000187</v>
      </c>
      <c r="G46" s="53">
        <v>9.066525308298878E-12</v>
      </c>
    </row>
    <row r="47" spans="1:7" ht="12.75">
      <c r="A47" s="68" t="s">
        <v>38</v>
      </c>
      <c r="B47" s="51">
        <v>-506.04902547570003</v>
      </c>
      <c r="C47" s="51">
        <v>-251.9207107797697</v>
      </c>
      <c r="D47" s="51">
        <v>-104.9033167027833</v>
      </c>
      <c r="E47" s="51">
        <v>-20.6252673767481</v>
      </c>
      <c r="F47" s="51">
        <v>-15.819728340000001</v>
      </c>
      <c r="G47" s="51">
        <v>0</v>
      </c>
    </row>
    <row r="48" spans="1:7" ht="12.75">
      <c r="A48" s="70" t="s">
        <v>27</v>
      </c>
      <c r="B48" s="53">
        <v>520.3497449661909</v>
      </c>
      <c r="C48" s="53">
        <v>55.30085249033442</v>
      </c>
      <c r="D48" s="53">
        <v>533.5179364122685</v>
      </c>
      <c r="E48" s="53">
        <v>71.38606060987841</v>
      </c>
      <c r="F48" s="53">
        <v>-41.48374763000019</v>
      </c>
      <c r="G48" s="53">
        <v>9.066525308298878E-12</v>
      </c>
    </row>
    <row r="49" spans="1:7" ht="12.75">
      <c r="A49" s="68" t="s">
        <v>39</v>
      </c>
      <c r="B49" s="51">
        <v>-64.15409974619999</v>
      </c>
      <c r="C49" s="51">
        <v>-4.397746795234198</v>
      </c>
      <c r="D49" s="51">
        <v>-38.1020273667649</v>
      </c>
      <c r="E49" s="51">
        <v>-34.258835537821696</v>
      </c>
      <c r="F49" s="51">
        <v>-0.8488707999999999</v>
      </c>
      <c r="G49" s="51">
        <v>0.03349999999994179</v>
      </c>
    </row>
    <row r="50" spans="1:7" ht="12.75">
      <c r="A50" s="68" t="s">
        <v>40</v>
      </c>
      <c r="B50" s="51">
        <v>23.58972816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</row>
    <row r="51" spans="1:7" ht="12.75">
      <c r="A51" s="68" t="s">
        <v>41</v>
      </c>
      <c r="B51" s="51">
        <v>-2.1538276499999998</v>
      </c>
      <c r="C51" s="51">
        <v>22.5503883023218</v>
      </c>
      <c r="D51" s="51">
        <v>0.0021064874382</v>
      </c>
      <c r="E51" s="51">
        <v>0</v>
      </c>
      <c r="F51" s="51">
        <v>0</v>
      </c>
      <c r="G51" s="51">
        <v>0</v>
      </c>
    </row>
    <row r="52" spans="1:7" ht="12.75">
      <c r="A52" s="70" t="s">
        <v>42</v>
      </c>
      <c r="B52" s="53">
        <v>477.6315457299909</v>
      </c>
      <c r="C52" s="53">
        <v>73.45349399742202</v>
      </c>
      <c r="D52" s="53">
        <v>495.41801553294175</v>
      </c>
      <c r="E52" s="53">
        <v>37.12722507205672</v>
      </c>
      <c r="F52" s="53">
        <v>-42.33261843000019</v>
      </c>
      <c r="G52" s="53">
        <v>0.03350000000900832</v>
      </c>
    </row>
    <row r="53" spans="1:7" ht="12.75">
      <c r="A53" s="68" t="s">
        <v>43</v>
      </c>
      <c r="B53" s="51">
        <v>-104.1870640238</v>
      </c>
      <c r="C53" s="51">
        <v>13.8808766362956</v>
      </c>
      <c r="D53" s="51">
        <v>-135.2981617197335</v>
      </c>
      <c r="E53" s="51">
        <v>-18.4839239254823</v>
      </c>
      <c r="F53" s="51">
        <v>3.7421851299999993</v>
      </c>
      <c r="G53" s="51">
        <v>0</v>
      </c>
    </row>
    <row r="54" spans="1:7" ht="12.75">
      <c r="A54" s="70" t="s">
        <v>16</v>
      </c>
      <c r="B54" s="53">
        <v>373.44448170619086</v>
      </c>
      <c r="C54" s="53">
        <v>87.33437063371761</v>
      </c>
      <c r="D54" s="53">
        <v>360.11985381320824</v>
      </c>
      <c r="E54" s="53">
        <v>18.643301146574416</v>
      </c>
      <c r="F54" s="53">
        <v>-38.590433300000186</v>
      </c>
      <c r="G54" s="53">
        <v>0.03350000000900832</v>
      </c>
    </row>
    <row r="55" ht="5.25" customHeight="1"/>
    <row r="56" ht="24.75">
      <c r="A56" s="104" t="s">
        <v>123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2"/>
  <headerFooter>
    <oddFooter>&amp;C&amp;1#&amp;"Calibri"&amp;12&amp;K008000Internal Use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38"/>
  <sheetViews>
    <sheetView showGridLines="0" zoomScalePageLayoutView="0" workbookViewId="0" topLeftCell="A6">
      <selection activeCell="B11" sqref="B11:F37"/>
    </sheetView>
  </sheetViews>
  <sheetFormatPr defaultColWidth="11.28125" defaultRowHeight="12.75"/>
  <cols>
    <col min="1" max="1" width="43.28125" style="3" bestFit="1" customWidth="1"/>
    <col min="2" max="2" width="14.8515625" style="3" bestFit="1" customWidth="1"/>
    <col min="3" max="4" width="11.28125" style="3" customWidth="1"/>
    <col min="5" max="5" width="12.28125" style="3" customWidth="1"/>
    <col min="6" max="6" width="14.140625" style="3" customWidth="1"/>
    <col min="7" max="16384" width="11.28125" style="3" customWidth="1"/>
  </cols>
  <sheetData>
    <row r="2" ht="12.75" customHeight="1"/>
    <row r="3" ht="12.75" customHeight="1"/>
    <row r="4" ht="12.75" customHeight="1"/>
    <row r="5" spans="2:4" ht="18">
      <c r="B5" s="57" t="s">
        <v>44</v>
      </c>
      <c r="D5" s="58"/>
    </row>
    <row r="6" spans="2:4" ht="18">
      <c r="B6" s="57">
        <f>+Balance!A6</f>
        <v>43830</v>
      </c>
      <c r="C6" s="59"/>
      <c r="D6" s="59"/>
    </row>
    <row r="7" spans="2:4" ht="18">
      <c r="B7" s="57" t="s">
        <v>49</v>
      </c>
      <c r="C7" s="60"/>
      <c r="D7" s="60"/>
    </row>
    <row r="8" ht="12.75">
      <c r="F8" s="39" t="s">
        <v>101</v>
      </c>
    </row>
    <row r="9" spans="1:6" ht="12.75" customHeight="1">
      <c r="A9" s="61"/>
      <c r="B9" s="144" t="str">
        <f>+PyG!B10</f>
        <v>Diciembre 
2019</v>
      </c>
      <c r="C9" s="144"/>
      <c r="D9" s="144" t="str">
        <f>+PyG!C10</f>
        <v>Diciembre 
2018</v>
      </c>
      <c r="E9" s="144"/>
      <c r="F9" s="62" t="s">
        <v>45</v>
      </c>
    </row>
    <row r="10" spans="1:6" ht="7.5" customHeight="1">
      <c r="A10" s="108"/>
      <c r="B10" s="107"/>
      <c r="C10" s="109"/>
      <c r="D10" s="109"/>
      <c r="E10" s="109"/>
      <c r="F10" s="110"/>
    </row>
    <row r="11" spans="1:6" ht="15">
      <c r="A11" s="111" t="s">
        <v>32</v>
      </c>
      <c r="B11" s="112"/>
      <c r="C11" s="93">
        <v>3406</v>
      </c>
      <c r="D11" s="94"/>
      <c r="E11" s="93">
        <v>3014</v>
      </c>
      <c r="F11" s="64">
        <v>392</v>
      </c>
    </row>
    <row r="12" spans="1:6" ht="15">
      <c r="A12" s="111" t="s">
        <v>127</v>
      </c>
      <c r="B12" s="112"/>
      <c r="C12" s="64">
        <v>4335</v>
      </c>
      <c r="D12" s="64"/>
      <c r="E12" s="64">
        <v>4687</v>
      </c>
      <c r="F12" s="64">
        <v>-352</v>
      </c>
    </row>
    <row r="13" spans="1:6" ht="15">
      <c r="A13" s="63" t="s">
        <v>128</v>
      </c>
      <c r="B13" s="113"/>
      <c r="C13" s="114">
        <v>200</v>
      </c>
      <c r="D13" s="115"/>
      <c r="E13" s="114">
        <v>171</v>
      </c>
      <c r="F13" s="114">
        <v>29</v>
      </c>
    </row>
    <row r="14" spans="1:6" ht="15">
      <c r="A14" s="63" t="s">
        <v>129</v>
      </c>
      <c r="B14" s="113"/>
      <c r="C14" s="114">
        <v>61</v>
      </c>
      <c r="D14" s="115"/>
      <c r="E14" s="114">
        <v>601</v>
      </c>
      <c r="F14" s="114">
        <v>-540</v>
      </c>
    </row>
    <row r="15" spans="1:6" ht="15">
      <c r="A15" s="63" t="s">
        <v>130</v>
      </c>
      <c r="B15" s="113"/>
      <c r="C15" s="114">
        <v>-62</v>
      </c>
      <c r="D15" s="114"/>
      <c r="E15" s="114">
        <v>-32</v>
      </c>
      <c r="F15" s="114">
        <v>-30</v>
      </c>
    </row>
    <row r="16" spans="1:6" ht="15">
      <c r="A16" s="63" t="s">
        <v>131</v>
      </c>
      <c r="B16" s="113"/>
      <c r="C16" s="114">
        <v>111</v>
      </c>
      <c r="D16" s="115"/>
      <c r="E16" s="114">
        <v>46</v>
      </c>
      <c r="F16" s="114">
        <v>65</v>
      </c>
    </row>
    <row r="17" spans="1:6" ht="15">
      <c r="A17" s="63" t="s">
        <v>132</v>
      </c>
      <c r="B17" s="113"/>
      <c r="C17" s="114">
        <v>-203</v>
      </c>
      <c r="D17" s="115"/>
      <c r="E17" s="114">
        <v>-9</v>
      </c>
      <c r="F17" s="114">
        <v>-194</v>
      </c>
    </row>
    <row r="18" spans="1:6" ht="15">
      <c r="A18" s="63" t="s">
        <v>133</v>
      </c>
      <c r="B18" s="113"/>
      <c r="C18" s="114">
        <v>4227</v>
      </c>
      <c r="D18" s="115"/>
      <c r="E18" s="114">
        <v>3910</v>
      </c>
      <c r="F18" s="114">
        <v>317</v>
      </c>
    </row>
    <row r="19" spans="1:6" ht="15">
      <c r="A19" s="111" t="s">
        <v>134</v>
      </c>
      <c r="B19" s="112"/>
      <c r="C19" s="64">
        <v>-1404</v>
      </c>
      <c r="D19" s="116"/>
      <c r="E19" s="64">
        <v>-1248</v>
      </c>
      <c r="F19" s="64">
        <v>-156</v>
      </c>
    </row>
    <row r="20" spans="1:6" ht="15">
      <c r="A20" s="63" t="s">
        <v>135</v>
      </c>
      <c r="B20" s="113"/>
      <c r="C20" s="114">
        <v>-276</v>
      </c>
      <c r="D20" s="117"/>
      <c r="E20" s="114">
        <v>-273</v>
      </c>
      <c r="F20" s="114">
        <v>-3</v>
      </c>
    </row>
    <row r="21" spans="1:6" ht="15">
      <c r="A21" s="63" t="s">
        <v>136</v>
      </c>
      <c r="B21" s="113"/>
      <c r="C21" s="114">
        <v>-695</v>
      </c>
      <c r="D21" s="118"/>
      <c r="E21" s="114">
        <v>-659</v>
      </c>
      <c r="F21" s="114">
        <v>-36</v>
      </c>
    </row>
    <row r="22" spans="1:6" ht="15">
      <c r="A22" s="63" t="s">
        <v>137</v>
      </c>
      <c r="B22" s="113"/>
      <c r="C22" s="114">
        <v>-433</v>
      </c>
      <c r="D22" s="118"/>
      <c r="E22" s="114">
        <v>-316</v>
      </c>
      <c r="F22" s="114">
        <v>-117</v>
      </c>
    </row>
    <row r="23" spans="1:6" ht="15">
      <c r="A23" s="119"/>
      <c r="B23" s="113"/>
      <c r="C23" s="113"/>
      <c r="D23" s="113"/>
      <c r="E23" s="113"/>
      <c r="F23" s="113"/>
    </row>
    <row r="24" spans="1:6" ht="12.75">
      <c r="A24" s="65" t="s">
        <v>46</v>
      </c>
      <c r="B24" s="120"/>
      <c r="C24" s="95">
        <v>6337</v>
      </c>
      <c r="D24" s="121"/>
      <c r="E24" s="95">
        <v>6453</v>
      </c>
      <c r="F24" s="95">
        <v>-116</v>
      </c>
    </row>
    <row r="25" spans="1:6" ht="7.5" customHeight="1">
      <c r="A25" s="119"/>
      <c r="B25" s="113"/>
      <c r="C25" s="122"/>
      <c r="D25" s="122"/>
      <c r="E25" s="122"/>
      <c r="F25" s="123"/>
    </row>
    <row r="26" spans="1:6" ht="15">
      <c r="A26" s="63" t="s">
        <v>138</v>
      </c>
      <c r="B26" s="113"/>
      <c r="C26" s="64">
        <v>-330</v>
      </c>
      <c r="D26" s="94"/>
      <c r="E26" s="64">
        <v>-259</v>
      </c>
      <c r="F26" s="64">
        <v>-71</v>
      </c>
    </row>
    <row r="27" spans="1:6" ht="15">
      <c r="A27" s="63" t="s">
        <v>51</v>
      </c>
      <c r="B27" s="113"/>
      <c r="C27" s="64">
        <v>-7039</v>
      </c>
      <c r="D27" s="113"/>
      <c r="E27" s="64">
        <v>-6315</v>
      </c>
      <c r="F27" s="64">
        <v>-724</v>
      </c>
    </row>
    <row r="28" spans="1:6" ht="12.75">
      <c r="A28" s="124" t="s">
        <v>140</v>
      </c>
      <c r="B28" s="125">
        <v>-7240</v>
      </c>
      <c r="C28" s="126"/>
      <c r="D28" s="125">
        <v>-5320</v>
      </c>
      <c r="E28" s="126"/>
      <c r="F28" s="125">
        <v>-1920</v>
      </c>
    </row>
    <row r="29" spans="1:6" ht="12.75">
      <c r="A29" s="124" t="s">
        <v>141</v>
      </c>
      <c r="B29" s="127">
        <v>1831</v>
      </c>
      <c r="C29" s="126"/>
      <c r="D29" s="127">
        <v>537</v>
      </c>
      <c r="E29" s="126"/>
      <c r="F29" s="127">
        <v>1294</v>
      </c>
    </row>
    <row r="30" spans="1:6" ht="12.75">
      <c r="A30" s="124" t="s">
        <v>142</v>
      </c>
      <c r="B30" s="127">
        <v>-2430</v>
      </c>
      <c r="C30" s="126"/>
      <c r="D30" s="127">
        <v>-1658</v>
      </c>
      <c r="E30" s="126"/>
      <c r="F30" s="127">
        <v>-772</v>
      </c>
    </row>
    <row r="31" spans="1:6" ht="12.75">
      <c r="A31" s="124" t="s">
        <v>143</v>
      </c>
      <c r="B31" s="127">
        <v>800</v>
      </c>
      <c r="C31" s="126"/>
      <c r="D31" s="127">
        <v>126</v>
      </c>
      <c r="E31" s="126"/>
      <c r="F31" s="127">
        <v>674</v>
      </c>
    </row>
    <row r="32" spans="1:6" ht="7.5" customHeight="1">
      <c r="A32" s="119"/>
      <c r="B32" s="128"/>
      <c r="C32" s="128"/>
      <c r="D32" s="128"/>
      <c r="E32" s="128"/>
      <c r="F32" s="129"/>
    </row>
    <row r="33" spans="1:6" ht="12.75">
      <c r="A33" s="63" t="s">
        <v>47</v>
      </c>
      <c r="B33" s="64"/>
      <c r="C33" s="64">
        <v>-685</v>
      </c>
      <c r="D33" s="64"/>
      <c r="E33" s="64">
        <v>-197</v>
      </c>
      <c r="F33" s="64">
        <v>-488</v>
      </c>
    </row>
    <row r="34" spans="1:6" ht="12.75">
      <c r="A34" s="63" t="s">
        <v>117</v>
      </c>
      <c r="B34" s="64"/>
      <c r="C34" s="64">
        <v>-1246</v>
      </c>
      <c r="D34" s="64"/>
      <c r="E34" s="64">
        <v>0</v>
      </c>
      <c r="F34" s="64">
        <v>-1246</v>
      </c>
    </row>
    <row r="35" spans="1:6" ht="12.75">
      <c r="A35" s="63" t="s">
        <v>139</v>
      </c>
      <c r="B35" s="64"/>
      <c r="C35" s="64">
        <v>-1209</v>
      </c>
      <c r="D35" s="130"/>
      <c r="E35" s="64">
        <v>-995</v>
      </c>
      <c r="F35" s="64">
        <v>-214</v>
      </c>
    </row>
    <row r="36" spans="1:6" ht="7.5" customHeight="1">
      <c r="A36" s="119"/>
      <c r="B36" s="113"/>
      <c r="C36" s="122"/>
      <c r="D36" s="122"/>
      <c r="E36" s="122"/>
      <c r="F36" s="122">
        <v>0</v>
      </c>
    </row>
    <row r="37" spans="1:6" ht="12.75">
      <c r="A37" s="65" t="s">
        <v>108</v>
      </c>
      <c r="B37" s="120"/>
      <c r="C37" s="95">
        <v>-4172</v>
      </c>
      <c r="D37" s="121"/>
      <c r="E37" s="95">
        <v>-1315</v>
      </c>
      <c r="F37" s="95">
        <v>-2857</v>
      </c>
    </row>
    <row r="38" ht="12.75">
      <c r="C38" s="69"/>
    </row>
  </sheetData>
  <sheetProtection/>
  <mergeCells count="2">
    <mergeCell ref="B9:C9"/>
    <mergeCell ref="D9:E9"/>
  </mergeCells>
  <printOptions/>
  <pageMargins left="0.7" right="0.7" top="0.75" bottom="0.75" header="0.3" footer="0.3"/>
  <pageSetup horizontalDpi="600" verticalDpi="600" orientation="portrait" paperSize="9" scale="88" r:id="rId2"/>
  <headerFooter>
    <oddFooter>&amp;C&amp;1#&amp;"Calibri"&amp;12&amp;K008000Internal Use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3.421875" style="3" bestFit="1" customWidth="1"/>
    <col min="2" max="2" width="11.57421875" style="3" customWidth="1"/>
    <col min="3" max="3" width="2.57421875" style="141" customWidth="1"/>
    <col min="4" max="4" width="11.57421875" style="3" customWidth="1"/>
    <col min="5" max="5" width="2.57421875" style="141" customWidth="1"/>
    <col min="6" max="6" width="11.57421875" style="3" customWidth="1"/>
    <col min="7" max="7" width="2.57421875" style="141" customWidth="1"/>
    <col min="8" max="8" width="11.57421875" style="3" customWidth="1"/>
    <col min="9" max="16384" width="11.421875" style="3" customWidth="1"/>
  </cols>
  <sheetData>
    <row r="1" spans="3:7" ht="12.75">
      <c r="C1" s="131"/>
      <c r="E1" s="131"/>
      <c r="G1" s="131"/>
    </row>
    <row r="2" spans="3:7" ht="12.75" customHeight="1">
      <c r="C2" s="131"/>
      <c r="E2" s="131"/>
      <c r="G2" s="131"/>
    </row>
    <row r="3" spans="3:7" ht="12.75" customHeight="1">
      <c r="C3" s="131"/>
      <c r="E3" s="131"/>
      <c r="G3" s="131"/>
    </row>
    <row r="4" spans="3:7" ht="12.75" customHeight="1">
      <c r="C4" s="131"/>
      <c r="E4" s="131"/>
      <c r="G4" s="131"/>
    </row>
    <row r="5" spans="1:7" ht="18">
      <c r="A5" s="1" t="s">
        <v>144</v>
      </c>
      <c r="B5" s="1"/>
      <c r="C5" s="132"/>
      <c r="D5" s="133"/>
      <c r="E5" s="132"/>
      <c r="G5" s="132"/>
    </row>
    <row r="6" spans="1:7" ht="18">
      <c r="A6" s="4">
        <f>+Balance!A6</f>
        <v>43830</v>
      </c>
      <c r="B6" s="1"/>
      <c r="C6" s="132"/>
      <c r="D6" s="133"/>
      <c r="E6" s="132"/>
      <c r="G6" s="132"/>
    </row>
    <row r="7" spans="1:7" ht="18">
      <c r="A7" s="35" t="s">
        <v>98</v>
      </c>
      <c r="B7" s="1"/>
      <c r="C7" s="132"/>
      <c r="D7" s="133"/>
      <c r="E7" s="132"/>
      <c r="G7" s="132"/>
    </row>
    <row r="8" spans="3:7" ht="12.75">
      <c r="C8" s="131"/>
      <c r="E8" s="131"/>
      <c r="G8" s="131"/>
    </row>
    <row r="9" spans="1:8" ht="12.75" customHeight="1">
      <c r="A9" s="61"/>
      <c r="B9" s="36"/>
      <c r="C9" s="134"/>
      <c r="E9" s="134"/>
      <c r="F9" s="39"/>
      <c r="G9" s="134"/>
      <c r="H9" s="39" t="s">
        <v>101</v>
      </c>
    </row>
    <row r="10" spans="1:8" ht="26.25">
      <c r="A10" s="61"/>
      <c r="B10" s="41" t="s">
        <v>149</v>
      </c>
      <c r="C10" s="135"/>
      <c r="D10" s="41" t="s">
        <v>150</v>
      </c>
      <c r="E10" s="135"/>
      <c r="F10" s="41" t="s">
        <v>157</v>
      </c>
      <c r="G10" s="135"/>
      <c r="H10" s="41" t="s">
        <v>162</v>
      </c>
    </row>
    <row r="11" spans="1:8" ht="12.75">
      <c r="A11" s="42" t="s">
        <v>1</v>
      </c>
      <c r="B11" s="43">
        <v>10138.897941685065</v>
      </c>
      <c r="C11" s="136"/>
      <c r="D11" s="43">
        <v>8142.144945953785</v>
      </c>
      <c r="E11" s="136"/>
      <c r="F11" s="43">
        <v>8176.452626786264</v>
      </c>
      <c r="G11" s="136"/>
      <c r="H11" s="43">
        <v>9980.41218620084</v>
      </c>
    </row>
    <row r="12" spans="1:8" ht="12.75">
      <c r="A12" s="44" t="s">
        <v>2</v>
      </c>
      <c r="B12" s="45">
        <v>-5815.757997539644</v>
      </c>
      <c r="C12" s="137"/>
      <c r="D12" s="45">
        <v>-4235.255991505335</v>
      </c>
      <c r="E12" s="137"/>
      <c r="F12" s="45">
        <v>-4319.779880142045</v>
      </c>
      <c r="G12" s="137"/>
      <c r="H12" s="45">
        <v>-5803.735316191471</v>
      </c>
    </row>
    <row r="13" spans="1:8" ht="12.75">
      <c r="A13" s="46" t="s">
        <v>3</v>
      </c>
      <c r="B13" s="47">
        <v>4323.139944145421</v>
      </c>
      <c r="C13" s="138"/>
      <c r="D13" s="47">
        <v>3906.88895444845</v>
      </c>
      <c r="E13" s="138"/>
      <c r="F13" s="47">
        <v>3856.672746644219</v>
      </c>
      <c r="G13" s="138"/>
      <c r="H13" s="47">
        <v>4176.676870009369</v>
      </c>
    </row>
    <row r="14" spans="1:8" ht="12.75">
      <c r="A14" s="42" t="s">
        <v>4</v>
      </c>
      <c r="B14" s="43">
        <v>-1081.2732476166548</v>
      </c>
      <c r="C14" s="136"/>
      <c r="D14" s="43">
        <v>-1064.5138845383776</v>
      </c>
      <c r="E14" s="136"/>
      <c r="F14" s="43">
        <v>-1012.4319984112935</v>
      </c>
      <c r="G14" s="136"/>
      <c r="H14" s="43">
        <v>-1172.2180966468954</v>
      </c>
    </row>
    <row r="15" spans="1:8" ht="12.75">
      <c r="A15" s="48" t="s">
        <v>5</v>
      </c>
      <c r="B15" s="49">
        <v>-553.3783935645516</v>
      </c>
      <c r="C15" s="136"/>
      <c r="D15" s="49">
        <v>-530.0632224123118</v>
      </c>
      <c r="E15" s="136"/>
      <c r="F15" s="49">
        <v>-514.6931708713723</v>
      </c>
      <c r="G15" s="136"/>
      <c r="H15" s="49">
        <v>-547.9221935389346</v>
      </c>
    </row>
    <row r="16" spans="1:8" ht="12.75">
      <c r="A16" s="50" t="s">
        <v>6</v>
      </c>
      <c r="B16" s="51">
        <v>-700.7391081541106</v>
      </c>
      <c r="C16" s="137"/>
      <c r="D16" s="51">
        <v>-712.1462437507749</v>
      </c>
      <c r="E16" s="137"/>
      <c r="F16" s="51">
        <v>-675.0685249187175</v>
      </c>
      <c r="G16" s="137"/>
      <c r="H16" s="51">
        <v>-753.2175224092475</v>
      </c>
    </row>
    <row r="17" spans="1:8" ht="12.75">
      <c r="A17" s="50" t="s">
        <v>7</v>
      </c>
      <c r="B17" s="52">
        <v>147.36071458955897</v>
      </c>
      <c r="C17" s="139"/>
      <c r="D17" s="52">
        <v>182.0830213384631</v>
      </c>
      <c r="E17" s="139"/>
      <c r="F17" s="52">
        <v>160.37535404734513</v>
      </c>
      <c r="G17" s="139"/>
      <c r="H17" s="52">
        <v>205.29532887031303</v>
      </c>
    </row>
    <row r="18" spans="1:8" ht="12.75">
      <c r="A18" s="48" t="s">
        <v>8</v>
      </c>
      <c r="B18" s="49">
        <v>-527.8948540521033</v>
      </c>
      <c r="C18" s="136"/>
      <c r="D18" s="49">
        <v>-534.4506621260655</v>
      </c>
      <c r="E18" s="136"/>
      <c r="F18" s="49">
        <v>-497.73882753992143</v>
      </c>
      <c r="G18" s="136"/>
      <c r="H18" s="49">
        <v>-624.2959031079604</v>
      </c>
    </row>
    <row r="19" spans="1:8" ht="12.75">
      <c r="A19" s="50" t="s">
        <v>9</v>
      </c>
      <c r="B19" s="51">
        <v>-668.3608554103789</v>
      </c>
      <c r="C19" s="137"/>
      <c r="D19" s="51">
        <v>-722.3206048617742</v>
      </c>
      <c r="E19" s="137"/>
      <c r="F19" s="51">
        <v>-662.9899077058474</v>
      </c>
      <c r="G19" s="137"/>
      <c r="H19" s="51">
        <v>-789.2866733222954</v>
      </c>
    </row>
    <row r="20" spans="1:8" ht="12.75">
      <c r="A20" s="50" t="s">
        <v>10</v>
      </c>
      <c r="B20" s="52">
        <v>140.46600135827572</v>
      </c>
      <c r="C20" s="139"/>
      <c r="D20" s="52">
        <v>187.8699427357086</v>
      </c>
      <c r="E20" s="139"/>
      <c r="F20" s="52">
        <v>165.25108016592588</v>
      </c>
      <c r="G20" s="139"/>
      <c r="H20" s="52">
        <v>164.99077021433504</v>
      </c>
    </row>
    <row r="21" spans="1:8" ht="12.75">
      <c r="A21" s="42" t="s">
        <v>11</v>
      </c>
      <c r="B21" s="43">
        <v>-642.513061072388</v>
      </c>
      <c r="C21" s="136"/>
      <c r="D21" s="43">
        <v>-451.95371156356066</v>
      </c>
      <c r="E21" s="136"/>
      <c r="F21" s="43">
        <v>-335.0867444414073</v>
      </c>
      <c r="G21" s="136"/>
      <c r="H21" s="43">
        <v>-399.41853570585477</v>
      </c>
    </row>
    <row r="22" spans="1:8" ht="12.75">
      <c r="A22" s="46" t="s">
        <v>12</v>
      </c>
      <c r="B22" s="53">
        <v>2599.3536354563785</v>
      </c>
      <c r="C22" s="140"/>
      <c r="D22" s="53">
        <v>2390.4213583465125</v>
      </c>
      <c r="E22" s="140"/>
      <c r="F22" s="53">
        <v>2509.1540037915174</v>
      </c>
      <c r="G22" s="140"/>
      <c r="H22" s="53">
        <v>2605.04023765662</v>
      </c>
    </row>
    <row r="23" spans="1:8" ht="12.75">
      <c r="A23" s="44" t="s">
        <v>13</v>
      </c>
      <c r="B23" s="45">
        <v>-967.1288256004361</v>
      </c>
      <c r="C23" s="137"/>
      <c r="D23" s="45">
        <v>-1031.9015373369066</v>
      </c>
      <c r="E23" s="137"/>
      <c r="F23" s="45">
        <v>-1011.032915102119</v>
      </c>
      <c r="G23" s="137"/>
      <c r="H23" s="45">
        <v>-1216.6854398849318</v>
      </c>
    </row>
    <row r="24" spans="1:8" ht="12.75">
      <c r="A24" s="46" t="s">
        <v>27</v>
      </c>
      <c r="B24" s="53">
        <v>1632.2248098559423</v>
      </c>
      <c r="C24" s="140"/>
      <c r="D24" s="53">
        <v>1358.5198210096057</v>
      </c>
      <c r="E24" s="140"/>
      <c r="F24" s="53">
        <v>1498.1210886893987</v>
      </c>
      <c r="G24" s="140"/>
      <c r="H24" s="53">
        <v>1388.354797771688</v>
      </c>
    </row>
    <row r="25" spans="1:8" ht="12.75">
      <c r="A25" s="42" t="s">
        <v>91</v>
      </c>
      <c r="B25" s="43">
        <v>-548.2169615352091</v>
      </c>
      <c r="C25" s="136"/>
      <c r="D25" s="43">
        <v>-487.87331052843706</v>
      </c>
      <c r="E25" s="136"/>
      <c r="F25" s="43">
        <v>-741.5466664153128</v>
      </c>
      <c r="G25" s="136"/>
      <c r="H25" s="43">
        <v>-386.06452658141984</v>
      </c>
    </row>
    <row r="26" spans="1:8" ht="12.75">
      <c r="A26" s="42" t="s">
        <v>92</v>
      </c>
      <c r="B26" s="43">
        <v>249.91200253120715</v>
      </c>
      <c r="C26" s="136"/>
      <c r="D26" s="43">
        <v>175.26642448973612</v>
      </c>
      <c r="E26" s="136"/>
      <c r="F26" s="43">
        <v>462.06751325357226</v>
      </c>
      <c r="G26" s="136"/>
      <c r="H26" s="43">
        <v>-23.635493710307628</v>
      </c>
    </row>
    <row r="27" spans="1:8" ht="12.75">
      <c r="A27" s="42" t="s">
        <v>14</v>
      </c>
      <c r="B27" s="43">
        <v>-298.30495900400194</v>
      </c>
      <c r="C27" s="136"/>
      <c r="D27" s="43">
        <v>-312.60688603870096</v>
      </c>
      <c r="E27" s="136"/>
      <c r="F27" s="43">
        <v>-279.47915316174044</v>
      </c>
      <c r="G27" s="136"/>
      <c r="H27" s="43">
        <v>-409.70002029172747</v>
      </c>
    </row>
    <row r="28" spans="1:8" ht="12.75">
      <c r="A28" s="42" t="s">
        <v>147</v>
      </c>
      <c r="B28" s="43">
        <v>1.6256821398383</v>
      </c>
      <c r="C28" s="136"/>
      <c r="D28" s="43">
        <v>-9.861468272292601</v>
      </c>
      <c r="E28" s="136"/>
      <c r="F28" s="43">
        <v>-12.897383606722897</v>
      </c>
      <c r="G28" s="136"/>
      <c r="H28" s="43">
        <v>-30.22200915688881</v>
      </c>
    </row>
    <row r="29" spans="1:8" ht="12.75">
      <c r="A29" s="42" t="s">
        <v>94</v>
      </c>
      <c r="B29" s="43">
        <v>0.3090584554006</v>
      </c>
      <c r="C29" s="136"/>
      <c r="D29" s="43">
        <v>6.535007977037799</v>
      </c>
      <c r="E29" s="136"/>
      <c r="F29" s="43">
        <v>115.5760661571893</v>
      </c>
      <c r="G29" s="136"/>
      <c r="H29" s="43">
        <v>80.37886424943603</v>
      </c>
    </row>
    <row r="30" spans="1:8" ht="12.75">
      <c r="A30" s="46" t="s">
        <v>148</v>
      </c>
      <c r="B30" s="53">
        <v>1335.8545914471792</v>
      </c>
      <c r="C30" s="140"/>
      <c r="D30" s="53">
        <v>1042.5864746756497</v>
      </c>
      <c r="E30" s="140"/>
      <c r="F30" s="53">
        <v>1321.3206180781253</v>
      </c>
      <c r="G30" s="140"/>
      <c r="H30" s="53">
        <v>1028.8116325725073</v>
      </c>
    </row>
    <row r="31" spans="1:8" ht="12.75">
      <c r="A31" s="44" t="s">
        <v>15</v>
      </c>
      <c r="B31" s="45">
        <v>-277.65842257133306</v>
      </c>
      <c r="C31" s="137"/>
      <c r="D31" s="45">
        <v>-267.88678194479144</v>
      </c>
      <c r="E31" s="137"/>
      <c r="F31" s="45">
        <v>-342.9669610721239</v>
      </c>
      <c r="G31" s="137"/>
      <c r="H31" s="45">
        <v>-25.503831860302398</v>
      </c>
    </row>
    <row r="32" spans="1:8" ht="12.75">
      <c r="A32" s="44" t="s">
        <v>116</v>
      </c>
      <c r="B32" s="45">
        <v>-94.27024325506079</v>
      </c>
      <c r="C32" s="137"/>
      <c r="D32" s="45">
        <v>-94.23552554822942</v>
      </c>
      <c r="E32" s="137"/>
      <c r="F32" s="45">
        <v>-106.03223525040175</v>
      </c>
      <c r="G32" s="137"/>
      <c r="H32" s="45">
        <v>-113.70790734580106</v>
      </c>
    </row>
    <row r="33" spans="1:8" ht="12.75">
      <c r="A33" s="46" t="s">
        <v>16</v>
      </c>
      <c r="B33" s="53">
        <v>963.9259256207853</v>
      </c>
      <c r="C33" s="140"/>
      <c r="D33" s="53">
        <v>680.4641671826288</v>
      </c>
      <c r="E33" s="140"/>
      <c r="F33" s="53">
        <v>872.3214217555997</v>
      </c>
      <c r="G33" s="140"/>
      <c r="H33" s="53">
        <v>889.5998933664036</v>
      </c>
    </row>
    <row r="34" spans="3:7" ht="12.75">
      <c r="C34" s="131"/>
      <c r="E34" s="131"/>
      <c r="G34" s="131"/>
    </row>
    <row r="36" spans="1:8" ht="12.75">
      <c r="A36" s="61"/>
      <c r="B36" s="36"/>
      <c r="C36" s="134"/>
      <c r="E36" s="134"/>
      <c r="G36" s="134"/>
      <c r="H36" s="39" t="s">
        <v>101</v>
      </c>
    </row>
    <row r="37" spans="1:8" ht="26.25">
      <c r="A37" s="61"/>
      <c r="B37" s="41" t="s">
        <v>145</v>
      </c>
      <c r="C37" s="135"/>
      <c r="D37" s="41" t="s">
        <v>146</v>
      </c>
      <c r="E37" s="135"/>
      <c r="F37" s="41" t="s">
        <v>158</v>
      </c>
      <c r="G37" s="135"/>
      <c r="H37" s="41" t="s">
        <v>163</v>
      </c>
    </row>
    <row r="38" spans="1:8" ht="12.75">
      <c r="A38" s="42" t="s">
        <v>1</v>
      </c>
      <c r="B38" s="43">
        <v>9343.508606377218</v>
      </c>
      <c r="C38" s="136"/>
      <c r="D38" s="43">
        <v>8243.114343882604</v>
      </c>
      <c r="E38" s="136"/>
      <c r="F38" s="43">
        <v>8696.006944675748</v>
      </c>
      <c r="G38" s="136"/>
      <c r="H38" s="43">
        <v>8793.243486855987</v>
      </c>
    </row>
    <row r="39" spans="1:8" ht="12.75">
      <c r="A39" s="44" t="s">
        <v>2</v>
      </c>
      <c r="B39" s="45">
        <v>-5334.673167852053</v>
      </c>
      <c r="C39" s="137"/>
      <c r="D39" s="45">
        <v>-4583.518617740799</v>
      </c>
      <c r="E39" s="137"/>
      <c r="F39" s="45">
        <v>-5028.312193680913</v>
      </c>
      <c r="G39" s="137"/>
      <c r="H39" s="45">
        <v>-4694.232119994858</v>
      </c>
    </row>
    <row r="40" spans="1:8" ht="12.75">
      <c r="A40" s="46" t="s">
        <v>3</v>
      </c>
      <c r="B40" s="47">
        <v>4008.835438525165</v>
      </c>
      <c r="C40" s="138"/>
      <c r="D40" s="47">
        <v>3659.5957261418052</v>
      </c>
      <c r="E40" s="138"/>
      <c r="F40" s="47">
        <v>3667.694750994835</v>
      </c>
      <c r="G40" s="138"/>
      <c r="H40" s="47">
        <v>4099.011366861128</v>
      </c>
    </row>
    <row r="41" spans="1:8" ht="12.75">
      <c r="A41" s="42" t="s">
        <v>4</v>
      </c>
      <c r="B41" s="43">
        <v>-1000.4477424411006</v>
      </c>
      <c r="C41" s="136"/>
      <c r="D41" s="43">
        <v>-1110.8356093501266</v>
      </c>
      <c r="E41" s="136"/>
      <c r="F41" s="43">
        <v>-980.8292436816841</v>
      </c>
      <c r="G41" s="136"/>
      <c r="H41" s="43">
        <v>-1063.1180451580485</v>
      </c>
    </row>
    <row r="42" spans="1:8" ht="12.75">
      <c r="A42" s="48" t="s">
        <v>5</v>
      </c>
      <c r="B42" s="49">
        <v>-522.6490706402955</v>
      </c>
      <c r="C42" s="136"/>
      <c r="D42" s="49">
        <v>-521.2667805981552</v>
      </c>
      <c r="E42" s="136"/>
      <c r="F42" s="49">
        <v>-490.36490418493986</v>
      </c>
      <c r="G42" s="136"/>
      <c r="H42" s="49">
        <v>-485.72492463183653</v>
      </c>
    </row>
    <row r="43" spans="1:8" ht="12.75">
      <c r="A43" s="50" t="s">
        <v>6</v>
      </c>
      <c r="B43" s="51">
        <v>-669.7498354496862</v>
      </c>
      <c r="C43" s="137"/>
      <c r="D43" s="51">
        <v>-689.3973831346303</v>
      </c>
      <c r="E43" s="137"/>
      <c r="F43" s="51">
        <v>-641.7185099835863</v>
      </c>
      <c r="G43" s="137"/>
      <c r="H43" s="51">
        <v>-677.8594512361356</v>
      </c>
    </row>
    <row r="44" spans="1:8" ht="12.75">
      <c r="A44" s="50" t="s">
        <v>7</v>
      </c>
      <c r="B44" s="52">
        <v>147.1007648093907</v>
      </c>
      <c r="C44" s="139"/>
      <c r="D44" s="52">
        <v>168.13060253647527</v>
      </c>
      <c r="E44" s="139"/>
      <c r="F44" s="52">
        <v>151.35360579864647</v>
      </c>
      <c r="G44" s="139"/>
      <c r="H44" s="52">
        <v>192.1345266042989</v>
      </c>
    </row>
    <row r="45" spans="1:8" ht="12.75">
      <c r="A45" s="48" t="s">
        <v>8</v>
      </c>
      <c r="B45" s="49">
        <v>-477.7986718008051</v>
      </c>
      <c r="C45" s="136"/>
      <c r="D45" s="49">
        <v>-589.5688287519713</v>
      </c>
      <c r="E45" s="136"/>
      <c r="F45" s="49">
        <v>-490.46433949674497</v>
      </c>
      <c r="G45" s="136"/>
      <c r="H45" s="49">
        <v>-577.3931205262115</v>
      </c>
    </row>
    <row r="46" spans="1:8" ht="12.75">
      <c r="A46" s="50" t="s">
        <v>9</v>
      </c>
      <c r="B46" s="51">
        <v>-624.9138817830143</v>
      </c>
      <c r="C46" s="137"/>
      <c r="D46" s="51">
        <v>-757.2622389448944</v>
      </c>
      <c r="E46" s="137"/>
      <c r="F46" s="51">
        <v>-631.6216059465708</v>
      </c>
      <c r="G46" s="137"/>
      <c r="H46" s="51">
        <v>-783.3769984141229</v>
      </c>
    </row>
    <row r="47" spans="1:8" ht="12.75">
      <c r="A47" s="50" t="s">
        <v>10</v>
      </c>
      <c r="B47" s="52">
        <v>147.11520998220917</v>
      </c>
      <c r="C47" s="139"/>
      <c r="D47" s="52">
        <v>167.6934101929231</v>
      </c>
      <c r="E47" s="139"/>
      <c r="F47" s="52">
        <v>141.1572664498259</v>
      </c>
      <c r="G47" s="139"/>
      <c r="H47" s="52">
        <v>205.9838778879112</v>
      </c>
    </row>
    <row r="48" spans="1:8" ht="12.75">
      <c r="A48" s="42" t="s">
        <v>11</v>
      </c>
      <c r="B48" s="43">
        <v>-684.8921355952812</v>
      </c>
      <c r="C48" s="136"/>
      <c r="D48" s="43">
        <v>-436.36868050098224</v>
      </c>
      <c r="E48" s="136"/>
      <c r="F48" s="43">
        <v>-403.0976922314828</v>
      </c>
      <c r="G48" s="136"/>
      <c r="H48" s="43">
        <v>-406.6456131516452</v>
      </c>
    </row>
    <row r="49" spans="1:8" ht="12.75">
      <c r="A49" s="46" t="s">
        <v>12</v>
      </c>
      <c r="B49" s="53">
        <v>2323.495560488783</v>
      </c>
      <c r="C49" s="140"/>
      <c r="D49" s="53">
        <v>2112.3914362906958</v>
      </c>
      <c r="E49" s="140"/>
      <c r="F49" s="53">
        <v>2283.7678150816673</v>
      </c>
      <c r="G49" s="140"/>
      <c r="H49" s="53">
        <v>2629.2477085514365</v>
      </c>
    </row>
    <row r="50" spans="1:8" ht="12.75">
      <c r="A50" s="44" t="s">
        <v>13</v>
      </c>
      <c r="B50" s="45">
        <v>-936.323390468445</v>
      </c>
      <c r="C50" s="137"/>
      <c r="D50" s="45">
        <v>-972.300686456542</v>
      </c>
      <c r="E50" s="137"/>
      <c r="F50" s="45">
        <v>-974.6561902546769</v>
      </c>
      <c r="G50" s="137"/>
      <c r="H50" s="45">
        <v>-1026.2497353611002</v>
      </c>
    </row>
    <row r="51" spans="1:8" ht="12.75">
      <c r="A51" s="46" t="s">
        <v>27</v>
      </c>
      <c r="B51" s="53">
        <v>1387.1721700203382</v>
      </c>
      <c r="C51" s="140"/>
      <c r="D51" s="53">
        <v>1140.0907498341537</v>
      </c>
      <c r="E51" s="140"/>
      <c r="F51" s="53">
        <v>1309.1116248269905</v>
      </c>
      <c r="G51" s="140"/>
      <c r="H51" s="53">
        <v>1602.9979731903363</v>
      </c>
    </row>
    <row r="52" spans="1:8" ht="12.75">
      <c r="A52" s="42" t="s">
        <v>91</v>
      </c>
      <c r="B52" s="43">
        <v>-626.4859781663853</v>
      </c>
      <c r="C52" s="136"/>
      <c r="D52" s="43">
        <v>-358.1947694891801</v>
      </c>
      <c r="E52" s="136"/>
      <c r="F52" s="43">
        <v>-625.4866743607598</v>
      </c>
      <c r="G52" s="136"/>
      <c r="H52" s="43">
        <v>-385.837483989015</v>
      </c>
    </row>
    <row r="53" spans="1:8" ht="12.75">
      <c r="A53" s="42" t="s">
        <v>92</v>
      </c>
      <c r="B53" s="43">
        <v>337.9193781142871</v>
      </c>
      <c r="C53" s="136"/>
      <c r="D53" s="43">
        <v>83.63772942326847</v>
      </c>
      <c r="E53" s="136"/>
      <c r="F53" s="43">
        <v>324.96179235589364</v>
      </c>
      <c r="G53" s="136"/>
      <c r="H53" s="43">
        <v>93.39220280845439</v>
      </c>
    </row>
    <row r="54" spans="1:8" ht="12.75">
      <c r="A54" s="42" t="s">
        <v>14</v>
      </c>
      <c r="B54" s="43">
        <v>-288.5666000520982</v>
      </c>
      <c r="C54" s="136"/>
      <c r="D54" s="43">
        <v>-274.5570400659116</v>
      </c>
      <c r="E54" s="136"/>
      <c r="F54" s="43">
        <v>-300.5248820048662</v>
      </c>
      <c r="G54" s="136"/>
      <c r="H54" s="43">
        <v>-292.44528118056076</v>
      </c>
    </row>
    <row r="55" spans="1:8" ht="12.75">
      <c r="A55" s="42" t="s">
        <v>147</v>
      </c>
      <c r="B55" s="43">
        <v>0.5742321747534015</v>
      </c>
      <c r="C55" s="136"/>
      <c r="D55" s="43">
        <v>-8.336416635753196</v>
      </c>
      <c r="E55" s="136"/>
      <c r="F55" s="43">
        <v>8.056043379135698</v>
      </c>
      <c r="G55" s="136"/>
      <c r="H55" s="43">
        <v>4.4428651547283975</v>
      </c>
    </row>
    <row r="56" spans="1:8" ht="12.75">
      <c r="A56" s="42" t="s">
        <v>94</v>
      </c>
      <c r="B56" s="43">
        <v>0.5247874353978003</v>
      </c>
      <c r="C56" s="136"/>
      <c r="D56" s="43">
        <v>21.47940184297171</v>
      </c>
      <c r="E56" s="136"/>
      <c r="F56" s="43">
        <v>0.6158088142669875</v>
      </c>
      <c r="G56" s="136"/>
      <c r="H56" s="43">
        <v>-13.768968975842505</v>
      </c>
    </row>
    <row r="57" spans="1:8" ht="12.75">
      <c r="A57" s="46" t="s">
        <v>148</v>
      </c>
      <c r="B57" s="53">
        <v>1099.7045895783913</v>
      </c>
      <c r="C57" s="140"/>
      <c r="D57" s="53">
        <v>878.6766949754604</v>
      </c>
      <c r="E57" s="140"/>
      <c r="F57" s="53">
        <v>1017.2585950155274</v>
      </c>
      <c r="G57" s="140"/>
      <c r="H57" s="53">
        <v>1301.226588188661</v>
      </c>
    </row>
    <row r="58" spans="1:8" ht="12.75">
      <c r="A58" s="44" t="s">
        <v>15</v>
      </c>
      <c r="B58" s="45">
        <v>-175.39749888875417</v>
      </c>
      <c r="C58" s="137"/>
      <c r="D58" s="45">
        <v>-236.8700046287118</v>
      </c>
      <c r="E58" s="137"/>
      <c r="F58" s="45">
        <v>-249.8928434956751</v>
      </c>
      <c r="G58" s="137"/>
      <c r="H58" s="45">
        <v>-297.338826638594</v>
      </c>
    </row>
    <row r="59" spans="1:8" ht="12.75">
      <c r="A59" s="44" t="s">
        <v>116</v>
      </c>
      <c r="B59" s="45">
        <v>-86.33775804570121</v>
      </c>
      <c r="C59" s="137"/>
      <c r="D59" s="45">
        <v>-69.28974656823564</v>
      </c>
      <c r="E59" s="137"/>
      <c r="F59" s="45">
        <v>-86.92256258915816</v>
      </c>
      <c r="G59" s="137"/>
      <c r="H59" s="45">
        <v>-80.7652413895338</v>
      </c>
    </row>
    <row r="60" spans="1:8" ht="12.75">
      <c r="A60" s="46" t="s">
        <v>16</v>
      </c>
      <c r="B60" s="53">
        <v>837.9693326439359</v>
      </c>
      <c r="C60" s="140"/>
      <c r="D60" s="53">
        <v>572.5169437785129</v>
      </c>
      <c r="E60" s="140"/>
      <c r="F60" s="53">
        <v>680.4431889306945</v>
      </c>
      <c r="G60" s="140"/>
      <c r="H60" s="53">
        <v>923.122520160533</v>
      </c>
    </row>
    <row r="62" ht="12.75">
      <c r="A62" s="98"/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&amp;C&amp;1#&amp;"Calibri"&amp;12&amp;K008000Internal Use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Cabeza Benjumea, Soledad</dc:creator>
  <cp:keywords/>
  <dc:description/>
  <cp:lastModifiedBy>Sanchez Fernandez, Maria Luisa</cp:lastModifiedBy>
  <cp:lastPrinted>2013-02-12T12:03:51Z</cp:lastPrinted>
  <dcterms:created xsi:type="dcterms:W3CDTF">2008-07-23T13:57:08Z</dcterms:created>
  <dcterms:modified xsi:type="dcterms:W3CDTF">2020-02-26T06:35:21Z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