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16" windowWidth="13335" windowHeight="8880" tabRatio="779" activeTab="0"/>
  </bookViews>
  <sheets>
    <sheet name="Balance Sheet" sheetId="1" r:id="rId1"/>
    <sheet name="P&amp;L" sheetId="2" r:id="rId2"/>
    <sheet name="Businesses" sheetId="3" r:id="rId3"/>
    <sheet name="Networks" sheetId="4" r:id="rId4"/>
    <sheet name="Generation and Supply" sheetId="5" r:id="rId5"/>
    <sheet name="Renewables" sheetId="6" r:id="rId6"/>
    <sheet name="Sources &amp; Uses" sheetId="7" r:id="rId7"/>
    <sheet name="Quarterly Results" sheetId="8" r:id="rId8"/>
  </sheets>
  <definedNames>
    <definedName name="_xlnm.Print_Area" localSheetId="4">'Generation and Supply'!$A$1:$D$55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<sst xmlns="http://schemas.openxmlformats.org/spreadsheetml/2006/main" count="375" uniqueCount="145">
  <si>
    <t>%</t>
  </si>
  <si>
    <t>EBITDA</t>
  </si>
  <si>
    <t>MEXICO</t>
  </si>
  <si>
    <t xml:space="preserve">  </t>
  </si>
  <si>
    <t xml:space="preserve">Profit &amp; Loss </t>
  </si>
  <si>
    <t>(Unaudited)</t>
  </si>
  <si>
    <t xml:space="preserve"> REVENUES</t>
  </si>
  <si>
    <t xml:space="preserve"> PROCUREMENTS</t>
  </si>
  <si>
    <t>GROSS MARGIN</t>
  </si>
  <si>
    <t>NET OPERATING EXPENSES</t>
  </si>
  <si>
    <t xml:space="preserve">    Net personnel expenses</t>
  </si>
  <si>
    <t xml:space="preserve">     Personnel</t>
  </si>
  <si>
    <t xml:space="preserve">     In house work on fixed assets</t>
  </si>
  <si>
    <t xml:space="preserve">    Net external services</t>
  </si>
  <si>
    <t xml:space="preserve">     External services</t>
  </si>
  <si>
    <t xml:space="preserve">     Other operating income</t>
  </si>
  <si>
    <t>EBIT / OPERATING PROFIT</t>
  </si>
  <si>
    <t>Financial expenses</t>
  </si>
  <si>
    <t>Financial income</t>
  </si>
  <si>
    <t>FINANCIAL RESULT</t>
  </si>
  <si>
    <t>RESULTS FROM CO. CONSOLIDATED BY EQUITY METHOD</t>
  </si>
  <si>
    <t>RESULTS FROM NON-RECURRING ASSETS</t>
  </si>
  <si>
    <t>PBT</t>
  </si>
  <si>
    <t>Corporate Tax</t>
  </si>
  <si>
    <t>Minorities</t>
  </si>
  <si>
    <t>NET PROFIT</t>
  </si>
  <si>
    <t>Balance Sheet</t>
  </si>
  <si>
    <t>December</t>
  </si>
  <si>
    <t>Variation</t>
  </si>
  <si>
    <t>NON-CURRENT ASSETS</t>
  </si>
  <si>
    <t>Intangible assets</t>
  </si>
  <si>
    <t>Goodwill</t>
  </si>
  <si>
    <t>Other intagible assets</t>
  </si>
  <si>
    <t>Property, plant and equipment</t>
  </si>
  <si>
    <t>Property, plant and equipment in use</t>
  </si>
  <si>
    <t>Property, plant and equipment in the course of construction</t>
  </si>
  <si>
    <t>Non current financial investments</t>
  </si>
  <si>
    <t>Derivative financial instruments</t>
  </si>
  <si>
    <t>Deferred tax assets</t>
  </si>
  <si>
    <t>CURRENT ASSETS</t>
  </si>
  <si>
    <t>Nuclear fuel</t>
  </si>
  <si>
    <t>Inventories</t>
  </si>
  <si>
    <t>Current trade and other receivables</t>
  </si>
  <si>
    <t>Current financial assets</t>
  </si>
  <si>
    <t>Other tax receivables</t>
  </si>
  <si>
    <t>Cash and cash equivalents</t>
  </si>
  <si>
    <t>EQUITY:</t>
  </si>
  <si>
    <t>Of shareholders of the parent</t>
  </si>
  <si>
    <t>Share capital</t>
  </si>
  <si>
    <t>Other reserves</t>
  </si>
  <si>
    <t>Translation differences</t>
  </si>
  <si>
    <t>Net profit of the year</t>
  </si>
  <si>
    <t>Of minority interests</t>
  </si>
  <si>
    <t>EQUITY INSTRUMENTS HAVING THE SUBSTANCE OF A FINANCIAL LIABILITY</t>
  </si>
  <si>
    <t>NON-CURRENT LIABILITIES</t>
  </si>
  <si>
    <t>Deferred income</t>
  </si>
  <si>
    <t>Provisions</t>
  </si>
  <si>
    <t>Provisions for pensions and similar obligations</t>
  </si>
  <si>
    <t>Other provisions</t>
  </si>
  <si>
    <t>Other non-current payables</t>
  </si>
  <si>
    <t>Deferred tax liabilities</t>
  </si>
  <si>
    <t>CURRENT LIABILITIES</t>
  </si>
  <si>
    <t>Financial Debt</t>
  </si>
  <si>
    <t>Trade and other payables</t>
  </si>
  <si>
    <t>Trade payables</t>
  </si>
  <si>
    <t>Other tax payables</t>
  </si>
  <si>
    <t>Other current liabilities</t>
  </si>
  <si>
    <t>RESULTS BY BUSINESS</t>
  </si>
  <si>
    <t>Regulated</t>
  </si>
  <si>
    <t>Renewables</t>
  </si>
  <si>
    <t>Other Businesses</t>
  </si>
  <si>
    <t>Corporate &amp; Adjustments</t>
  </si>
  <si>
    <t>Revenues</t>
  </si>
  <si>
    <t>Procurements</t>
  </si>
  <si>
    <t>Net personnel expenses</t>
  </si>
  <si>
    <t>Net external services</t>
  </si>
  <si>
    <t>Financial result</t>
  </si>
  <si>
    <t>Results of companies consolidated by equity method</t>
  </si>
  <si>
    <t>Results of non-current assets</t>
  </si>
  <si>
    <t>PROFIT BEFORE TAXES</t>
  </si>
  <si>
    <t>Corporate income tax and minority interests</t>
  </si>
  <si>
    <t>SPAIN</t>
  </si>
  <si>
    <t>UK</t>
  </si>
  <si>
    <t>USA</t>
  </si>
  <si>
    <t>BRAZIL</t>
  </si>
  <si>
    <t>STATEMENT OF SOURCES &amp; USES OF FUNDS</t>
  </si>
  <si>
    <t>Operating Cash Flow</t>
  </si>
  <si>
    <t>Exchange rate differentials</t>
  </si>
  <si>
    <t>LEVIES</t>
  </si>
  <si>
    <t xml:space="preserve"> AMORTISATIONS &amp; PROVISIONS</t>
  </si>
  <si>
    <t>Amortisations &amp; Provisions</t>
  </si>
  <si>
    <t>Difference</t>
  </si>
  <si>
    <t>Hybrid Capital</t>
  </si>
  <si>
    <t>Eur M</t>
  </si>
  <si>
    <t>Other non-current financial assets</t>
  </si>
  <si>
    <t>Trade and other receivables</t>
  </si>
  <si>
    <t>Other current financial assets</t>
  </si>
  <si>
    <t>Current tax liabilities and other tax payables</t>
  </si>
  <si>
    <t xml:space="preserve">Adjustments to results and others </t>
  </si>
  <si>
    <t>Corporate Tax Payment</t>
  </si>
  <si>
    <t>Dividends Paid</t>
  </si>
  <si>
    <t>Retained Cash Flow</t>
  </si>
  <si>
    <t xml:space="preserve">Total Cash Flow allocations: </t>
  </si>
  <si>
    <t xml:space="preserve">     Net Investments</t>
  </si>
  <si>
    <t xml:space="preserve">     Divestments</t>
  </si>
  <si>
    <t xml:space="preserve">     Treasury stock</t>
  </si>
  <si>
    <t xml:space="preserve">     Capital issue</t>
  </si>
  <si>
    <t>Change in regulatory receivables</t>
  </si>
  <si>
    <t xml:space="preserve"> TOTAL ASSETS </t>
  </si>
  <si>
    <t xml:space="preserve"> EQUITY AND LIABILITIES </t>
  </si>
  <si>
    <t xml:space="preserve"> TOTAL EQUITY AND LIABILITIES </t>
  </si>
  <si>
    <t>Non-current receivables</t>
  </si>
  <si>
    <t>RENEWABLES</t>
  </si>
  <si>
    <t>LATAM</t>
  </si>
  <si>
    <t>RoW</t>
  </si>
  <si>
    <t xml:space="preserve">Decrease/(Increase) in net debt </t>
  </si>
  <si>
    <t>Real Estate properties</t>
  </si>
  <si>
    <t>Investments accounted by equity method</t>
  </si>
  <si>
    <t>Non-current financial assets</t>
  </si>
  <si>
    <t>Tax receivables</t>
  </si>
  <si>
    <t>Unrealised assets and liabilities revaluation reserve</t>
  </si>
  <si>
    <t>Treasury stock</t>
  </si>
  <si>
    <t>Loans and others</t>
  </si>
  <si>
    <t>Financial payments and cash receipts</t>
  </si>
  <si>
    <t>Provision payments (net of normal expenses)</t>
  </si>
  <si>
    <t xml:space="preserve">     Hybrid</t>
  </si>
  <si>
    <t>Working capital variations and other variations</t>
  </si>
  <si>
    <r>
      <t xml:space="preserve"> </t>
    </r>
    <r>
      <rPr>
        <b/>
        <sz val="9"/>
        <color indexed="8"/>
        <rFont val="Calibri"/>
        <family val="2"/>
      </rPr>
      <t xml:space="preserve">ASSETS </t>
    </r>
  </si>
  <si>
    <t>GENERATION &amp; SUPPLY BUSINESS</t>
  </si>
  <si>
    <t>Adjustments</t>
  </si>
  <si>
    <t>Assets held for sale</t>
  </si>
  <si>
    <t>Other</t>
  </si>
  <si>
    <t>NETWORKS BUSINESS</t>
  </si>
  <si>
    <t>Generation &amp; Supply</t>
  </si>
  <si>
    <t>(No Auditada)</t>
  </si>
  <si>
    <t>Variación</t>
  </si>
  <si>
    <t xml:space="preserve">Quarterly Profit &amp; Loss </t>
  </si>
  <si>
    <t>APR-JUN
2017</t>
  </si>
  <si>
    <t xml:space="preserve"> JAN-MAR 2017</t>
  </si>
  <si>
    <t>September</t>
  </si>
  <si>
    <t>September 2017</t>
  </si>
  <si>
    <t>September 2016</t>
  </si>
  <si>
    <t>JUL-SEPT
2017</t>
  </si>
  <si>
    <t>Share premium</t>
  </si>
  <si>
    <t>Brazil reorganization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</si>
</sst>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"/>
    <numFmt numFmtId="171" formatCode="#,###;\(#,###\)"/>
  </numFmts>
  <fonts count="8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rueOptima"/>
      <family val="0"/>
    </font>
    <font>
      <sz val="10"/>
      <color indexed="8"/>
      <name val="Calibri"/>
      <family val="2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b/>
      <sz val="12"/>
      <color indexed="55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7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4"/>
      <color rgb="FF008000"/>
      <name val="Calibri"/>
      <family val="2"/>
    </font>
    <font>
      <b/>
      <sz val="14"/>
      <color rgb="FF0066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2"/>
      <color rgb="FF0066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44" fontId="2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64" fontId="68" fillId="33" borderId="0" xfId="0" applyNumberFormat="1" applyFont="1" applyFill="1" applyBorder="1" applyAlignment="1">
      <alignment horizontal="centerContinuous"/>
    </xf>
    <xf numFmtId="0" fontId="68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17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17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168" fontId="69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70" fillId="35" borderId="0" xfId="0" applyFont="1" applyFill="1" applyAlignment="1">
      <alignment vertical="center"/>
    </xf>
    <xf numFmtId="3" fontId="70" fillId="35" borderId="0" xfId="58" applyNumberFormat="1" applyFont="1" applyFill="1" applyBorder="1">
      <alignment/>
      <protection/>
    </xf>
    <xf numFmtId="3" fontId="17" fillId="0" borderId="0" xfId="16" applyNumberFormat="1" applyFont="1" applyFill="1" applyBorder="1" applyAlignment="1">
      <alignment horizontal="left" indent="1"/>
    </xf>
    <xf numFmtId="3" fontId="17" fillId="0" borderId="0" xfId="16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0" fontId="9" fillId="0" borderId="0" xfId="0" applyFont="1" applyAlignment="1">
      <alignment/>
    </xf>
    <xf numFmtId="3" fontId="17" fillId="35" borderId="0" xfId="16" applyNumberFormat="1" applyFont="1" applyFill="1" applyBorder="1" applyAlignment="1">
      <alignment/>
    </xf>
    <xf numFmtId="3" fontId="71" fillId="0" borderId="0" xfId="16" applyNumberFormat="1" applyFont="1" applyFill="1" applyBorder="1" applyAlignment="1">
      <alignment/>
    </xf>
    <xf numFmtId="3" fontId="67" fillId="0" borderId="0" xfId="16" applyNumberFormat="1" applyFont="1" applyFill="1" applyBorder="1" applyAlignment="1">
      <alignment/>
    </xf>
    <xf numFmtId="3" fontId="17" fillId="36" borderId="0" xfId="16" applyNumberFormat="1" applyFont="1" applyFill="1" applyBorder="1" applyAlignment="1">
      <alignment/>
    </xf>
    <xf numFmtId="0" fontId="72" fillId="37" borderId="0" xfId="0" applyFont="1" applyFill="1" applyAlignment="1">
      <alignment horizontal="center" vertical="center"/>
    </xf>
    <xf numFmtId="3" fontId="72" fillId="38" borderId="0" xfId="0" applyNumberFormat="1" applyFont="1" applyFill="1" applyBorder="1" applyAlignment="1">
      <alignment/>
    </xf>
    <xf numFmtId="0" fontId="73" fillId="39" borderId="0" xfId="0" applyFont="1" applyFill="1" applyAlignment="1">
      <alignment vertical="center"/>
    </xf>
    <xf numFmtId="3" fontId="73" fillId="36" borderId="0" xfId="58" applyNumberFormat="1" applyFont="1" applyFill="1" applyBorder="1" applyAlignment="1">
      <alignment/>
      <protection/>
    </xf>
    <xf numFmtId="0" fontId="74" fillId="0" borderId="0" xfId="0" applyFont="1" applyAlignment="1">
      <alignment/>
    </xf>
    <xf numFmtId="0" fontId="70" fillId="0" borderId="0" xfId="0" applyFont="1" applyAlignment="1">
      <alignment vertical="center"/>
    </xf>
    <xf numFmtId="3" fontId="17" fillId="0" borderId="0" xfId="16" applyNumberFormat="1" applyFont="1" applyFill="1" applyBorder="1" applyAlignment="1">
      <alignment horizontal="left"/>
    </xf>
    <xf numFmtId="0" fontId="71" fillId="0" borderId="0" xfId="0" applyFont="1" applyAlignment="1">
      <alignment/>
    </xf>
    <xf numFmtId="0" fontId="70" fillId="35" borderId="0" xfId="0" applyFont="1" applyFill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3" fontId="77" fillId="40" borderId="0" xfId="0" applyNumberFormat="1" applyFont="1" applyFill="1" applyBorder="1" applyAlignment="1">
      <alignment/>
    </xf>
    <xf numFmtId="3" fontId="20" fillId="0" borderId="0" xfId="16" applyNumberFormat="1" applyFont="1" applyFill="1" applyBorder="1" applyAlignment="1">
      <alignment horizontal="left" indent="2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vertical="center"/>
    </xf>
    <xf numFmtId="166" fontId="17" fillId="41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6" fontId="9" fillId="41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167" fontId="77" fillId="40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166" fontId="21" fillId="41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166" fontId="22" fillId="41" borderId="0" xfId="0" applyNumberFormat="1" applyFont="1" applyFill="1" applyBorder="1" applyAlignment="1">
      <alignment horizontal="center" vertical="center"/>
    </xf>
    <xf numFmtId="165" fontId="22" fillId="41" borderId="0" xfId="0" applyNumberFormat="1" applyFont="1" applyFill="1" applyBorder="1" applyAlignment="1">
      <alignment horizontal="center" vertical="center"/>
    </xf>
    <xf numFmtId="166" fontId="77" fillId="40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164" fontId="6" fillId="33" borderId="0" xfId="0" applyNumberFormat="1" applyFont="1" applyFill="1" applyAlignment="1">
      <alignment horizontal="centerContinuous"/>
    </xf>
    <xf numFmtId="0" fontId="9" fillId="42" borderId="0" xfId="0" applyFont="1" applyFill="1" applyAlignment="1">
      <alignment/>
    </xf>
    <xf numFmtId="0" fontId="14" fillId="38" borderId="0" xfId="0" applyFont="1" applyFill="1" applyBorder="1" applyAlignment="1">
      <alignment horizontal="right"/>
    </xf>
    <xf numFmtId="0" fontId="9" fillId="42" borderId="0" xfId="0" applyFont="1" applyFill="1" applyAlignment="1">
      <alignment horizontal="right"/>
    </xf>
    <xf numFmtId="0" fontId="22" fillId="42" borderId="0" xfId="0" applyFont="1" applyFill="1" applyAlignment="1">
      <alignment horizontal="right"/>
    </xf>
    <xf numFmtId="0" fontId="67" fillId="42" borderId="0" xfId="0" applyFont="1" applyFill="1" applyAlignment="1">
      <alignment/>
    </xf>
    <xf numFmtId="0" fontId="73" fillId="0" borderId="0" xfId="0" applyFont="1" applyFill="1" applyAlignment="1">
      <alignment/>
    </xf>
    <xf numFmtId="0" fontId="78" fillId="42" borderId="0" xfId="0" applyFont="1" applyFill="1" applyAlignment="1">
      <alignment/>
    </xf>
    <xf numFmtId="0" fontId="77" fillId="43" borderId="0" xfId="0" applyFont="1" applyFill="1" applyAlignment="1">
      <alignment/>
    </xf>
    <xf numFmtId="0" fontId="79" fillId="42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" fontId="14" fillId="38" borderId="0" xfId="0" applyNumberFormat="1" applyFont="1" applyFill="1" applyBorder="1" applyAlignment="1">
      <alignment horizontal="center" wrapText="1"/>
    </xf>
    <xf numFmtId="0" fontId="14" fillId="38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166" fontId="67" fillId="0" borderId="0" xfId="0" applyNumberFormat="1" applyFont="1" applyAlignment="1">
      <alignment/>
    </xf>
    <xf numFmtId="0" fontId="14" fillId="34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166" fontId="25" fillId="41" borderId="0" xfId="0" applyNumberFormat="1" applyFont="1" applyFill="1" applyBorder="1" applyAlignment="1">
      <alignment horizontal="center" vertical="center"/>
    </xf>
    <xf numFmtId="166" fontId="67" fillId="0" borderId="0" xfId="0" applyNumberFormat="1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64" fontId="68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Continuous"/>
    </xf>
    <xf numFmtId="164" fontId="26" fillId="0" borderId="0" xfId="0" applyNumberFormat="1" applyFont="1" applyFill="1" applyAlignment="1">
      <alignment horizontal="left"/>
    </xf>
    <xf numFmtId="165" fontId="7" fillId="33" borderId="0" xfId="0" applyNumberFormat="1" applyFont="1" applyFill="1" applyAlignment="1">
      <alignment horizontal="centerContinuous"/>
    </xf>
    <xf numFmtId="165" fontId="17" fillId="33" borderId="0" xfId="0" applyNumberFormat="1" applyFont="1" applyFill="1" applyAlignment="1">
      <alignment/>
    </xf>
    <xf numFmtId="10" fontId="17" fillId="33" borderId="0" xfId="62" applyNumberFormat="1" applyFont="1" applyFill="1" applyAlignment="1">
      <alignment/>
    </xf>
    <xf numFmtId="49" fontId="27" fillId="38" borderId="0" xfId="0" applyNumberFormat="1" applyFont="1" applyFill="1" applyBorder="1" applyAlignment="1" quotePrefix="1">
      <alignment horizontal="center" vertical="center"/>
    </xf>
    <xf numFmtId="0" fontId="14" fillId="38" borderId="0" xfId="0" applyFont="1" applyFill="1" applyBorder="1" applyAlignment="1">
      <alignment horizontal="center" vertical="center" wrapText="1"/>
    </xf>
    <xf numFmtId="166" fontId="80" fillId="40" borderId="0" xfId="0" applyNumberFormat="1" applyFont="1" applyFill="1" applyBorder="1" applyAlignment="1">
      <alignment horizontal="center" vertical="center"/>
    </xf>
    <xf numFmtId="17" fontId="6" fillId="33" borderId="0" xfId="0" applyNumberFormat="1" applyFont="1" applyFill="1" applyAlignment="1">
      <alignment horizontal="centerContinuous"/>
    </xf>
    <xf numFmtId="0" fontId="67" fillId="0" borderId="0" xfId="0" applyFont="1" applyFill="1" applyBorder="1" applyAlignment="1">
      <alignment/>
    </xf>
    <xf numFmtId="166" fontId="22" fillId="41" borderId="0" xfId="0" applyNumberFormat="1" applyFont="1" applyFill="1" applyBorder="1" applyAlignment="1">
      <alignment horizontal="center" vertical="top"/>
    </xf>
    <xf numFmtId="0" fontId="68" fillId="33" borderId="0" xfId="0" applyFont="1" applyFill="1" applyAlignment="1">
      <alignment horizontal="centerContinuous"/>
    </xf>
    <xf numFmtId="164" fontId="68" fillId="33" borderId="0" xfId="0" applyNumberFormat="1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10" fontId="9" fillId="33" borderId="0" xfId="62" applyNumberFormat="1" applyFont="1" applyFill="1" applyAlignment="1">
      <alignment/>
    </xf>
    <xf numFmtId="0" fontId="17" fillId="33" borderId="0" xfId="0" applyFont="1" applyFill="1" applyBorder="1" applyAlignment="1">
      <alignment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166" fontId="9" fillId="44" borderId="0" xfId="0" applyNumberFormat="1" applyFont="1" applyFill="1" applyBorder="1" applyAlignment="1">
      <alignment horizontal="right" vertical="center"/>
    </xf>
    <xf numFmtId="166" fontId="81" fillId="44" borderId="0" xfId="0" applyNumberFormat="1" applyFont="1" applyFill="1" applyBorder="1" applyAlignment="1">
      <alignment horizontal="right" vertical="center"/>
    </xf>
    <xf numFmtId="166" fontId="82" fillId="42" borderId="0" xfId="0" applyNumberFormat="1" applyFont="1" applyFill="1" applyAlignment="1">
      <alignment horizontal="right"/>
    </xf>
    <xf numFmtId="166" fontId="83" fillId="42" borderId="0" xfId="0" applyNumberFormat="1" applyFont="1" applyFill="1" applyAlignment="1">
      <alignment horizontal="right"/>
    </xf>
    <xf numFmtId="0" fontId="82" fillId="42" borderId="0" xfId="0" applyFont="1" applyFill="1" applyAlignment="1">
      <alignment horizontal="right"/>
    </xf>
    <xf numFmtId="166" fontId="72" fillId="43" borderId="0" xfId="0" applyNumberFormat="1" applyFont="1" applyFill="1" applyAlignment="1">
      <alignment horizontal="right"/>
    </xf>
    <xf numFmtId="166" fontId="72" fillId="43" borderId="0" xfId="0" applyNumberFormat="1" applyFont="1" applyFill="1" applyBorder="1" applyAlignment="1">
      <alignment horizontal="right" vertical="center"/>
    </xf>
    <xf numFmtId="170" fontId="17" fillId="44" borderId="0" xfId="0" applyNumberFormat="1" applyFont="1" applyFill="1" applyBorder="1" applyAlignment="1">
      <alignment horizontal="right" vertical="center"/>
    </xf>
    <xf numFmtId="171" fontId="17" fillId="44" borderId="0" xfId="0" applyNumberFormat="1" applyFont="1" applyFill="1" applyBorder="1" applyAlignment="1">
      <alignment horizontal="right" vertical="center"/>
    </xf>
    <xf numFmtId="166" fontId="17" fillId="44" borderId="0" xfId="0" applyNumberFormat="1" applyFont="1" applyFill="1" applyBorder="1" applyAlignment="1">
      <alignment horizontal="right" vertical="center"/>
    </xf>
    <xf numFmtId="171" fontId="32" fillId="42" borderId="0" xfId="0" applyNumberFormat="1" applyFont="1" applyFill="1" applyBorder="1" applyAlignment="1">
      <alignment horizontal="right"/>
    </xf>
    <xf numFmtId="166" fontId="33" fillId="42" borderId="0" xfId="0" applyNumberFormat="1" applyFont="1" applyFill="1" applyAlignment="1">
      <alignment horizontal="right"/>
    </xf>
    <xf numFmtId="166" fontId="20" fillId="44" borderId="0" xfId="0" applyNumberFormat="1" applyFont="1" applyFill="1" applyBorder="1" applyAlignment="1">
      <alignment horizontal="right" vertical="center"/>
    </xf>
    <xf numFmtId="166" fontId="21" fillId="44" borderId="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Continuous"/>
    </xf>
    <xf numFmtId="0" fontId="67" fillId="0" borderId="0" xfId="0" applyFont="1" applyAlignment="1">
      <alignment horizontal="centerContinuous"/>
    </xf>
    <xf numFmtId="10" fontId="22" fillId="0" borderId="0" xfId="62" applyNumberFormat="1" applyFont="1" applyFill="1" applyAlignment="1">
      <alignment/>
    </xf>
    <xf numFmtId="49" fontId="77" fillId="40" borderId="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67" fontId="85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85" fillId="0" borderId="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3" fontId="77" fillId="40" borderId="0" xfId="0" applyNumberFormat="1" applyFont="1" applyFill="1" applyBorder="1" applyAlignment="1">
      <alignment horizontal="center"/>
    </xf>
    <xf numFmtId="0" fontId="77" fillId="40" borderId="0" xfId="0" applyNumberFormat="1" applyFont="1" applyFill="1" applyBorder="1" applyAlignment="1">
      <alignment horizontal="center"/>
    </xf>
    <xf numFmtId="0" fontId="67" fillId="45" borderId="0" xfId="0" applyFont="1" applyFill="1" applyAlignment="1">
      <alignment/>
    </xf>
    <xf numFmtId="49" fontId="77" fillId="46" borderId="0" xfId="0" applyNumberFormat="1" applyFont="1" applyFill="1" applyBorder="1" applyAlignment="1">
      <alignment horizontal="center" vertical="center" wrapText="1"/>
    </xf>
    <xf numFmtId="166" fontId="17" fillId="46" borderId="0" xfId="0" applyNumberFormat="1" applyFont="1" applyFill="1" applyBorder="1" applyAlignment="1">
      <alignment horizontal="center" vertical="center"/>
    </xf>
    <xf numFmtId="166" fontId="9" fillId="46" borderId="0" xfId="0" applyNumberFormat="1" applyFont="1" applyFill="1" applyBorder="1" applyAlignment="1">
      <alignment horizontal="center" vertical="center"/>
    </xf>
    <xf numFmtId="166" fontId="77" fillId="46" borderId="0" xfId="0" applyNumberFormat="1" applyFont="1" applyFill="1" applyBorder="1" applyAlignment="1">
      <alignment horizontal="center" vertical="center"/>
    </xf>
    <xf numFmtId="166" fontId="21" fillId="46" borderId="0" xfId="0" applyNumberFormat="1" applyFont="1" applyFill="1" applyBorder="1" applyAlignment="1">
      <alignment horizontal="center" vertical="center"/>
    </xf>
    <xf numFmtId="166" fontId="22" fillId="46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center"/>
    </xf>
    <xf numFmtId="164" fontId="14" fillId="38" borderId="0" xfId="0" applyNumberFormat="1" applyFont="1" applyFill="1" applyBorder="1" applyAlignment="1">
      <alignment horizontal="right"/>
    </xf>
    <xf numFmtId="164" fontId="14" fillId="38" borderId="0" xfId="0" applyNumberFormat="1" applyFont="1" applyFill="1" applyBorder="1" applyAlignment="1" quotePrefix="1">
      <alignment horizontal="right"/>
    </xf>
    <xf numFmtId="0" fontId="14" fillId="38" borderId="0" xfId="0" applyFont="1" applyFill="1" applyBorder="1" applyAlignment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 6" xfId="60"/>
    <cellStyle name="Notas" xfId="61"/>
    <cellStyle name="Percent" xfId="62"/>
    <cellStyle name="Porcentaje 2" xfId="63"/>
    <cellStyle name="Porcentual 2" xfId="64"/>
    <cellStyle name="Porcentual 3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showGridLines="0" tabSelected="1" zoomScalePageLayoutView="0" workbookViewId="0" topLeftCell="A1">
      <selection activeCell="A9" sqref="A9"/>
    </sheetView>
  </sheetViews>
  <sheetFormatPr defaultColWidth="11.28125" defaultRowHeight="12.75"/>
  <cols>
    <col min="1" max="1" width="57.140625" style="2" customWidth="1"/>
    <col min="2" max="2" width="15.28125" style="2" customWidth="1"/>
    <col min="3" max="3" width="16.28125" style="2" customWidth="1"/>
    <col min="4" max="4" width="14.28125" style="2" customWidth="1"/>
    <col min="5" max="16384" width="11.281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8.75">
      <c r="A5" s="3" t="s">
        <v>26</v>
      </c>
      <c r="B5" s="4"/>
      <c r="C5" s="5"/>
      <c r="D5" s="5"/>
    </row>
    <row r="6" spans="1:4" ht="18.75">
      <c r="A6" s="3">
        <v>43008</v>
      </c>
      <c r="B6" s="4"/>
      <c r="C6" s="5"/>
      <c r="D6" s="5"/>
    </row>
    <row r="7" spans="1:4" ht="18.75">
      <c r="A7" s="3" t="s">
        <v>5</v>
      </c>
      <c r="B7" s="4"/>
      <c r="C7" s="5"/>
      <c r="D7" s="5"/>
    </row>
    <row r="8" spans="1:4" ht="15.75">
      <c r="A8" s="6"/>
      <c r="B8" s="7"/>
      <c r="C8" s="7"/>
      <c r="D8" s="7"/>
    </row>
    <row r="9" spans="1:4" ht="12.75">
      <c r="A9" s="8"/>
      <c r="B9" s="9"/>
      <c r="C9" s="9"/>
      <c r="D9" s="10" t="s">
        <v>93</v>
      </c>
    </row>
    <row r="10" spans="1:4" ht="12.75">
      <c r="A10" s="8"/>
      <c r="B10" s="9"/>
      <c r="C10" s="9"/>
      <c r="D10" s="11"/>
    </row>
    <row r="11" spans="1:4" ht="18.75">
      <c r="A11" s="12" t="s">
        <v>127</v>
      </c>
      <c r="B11" s="130" t="s">
        <v>139</v>
      </c>
      <c r="C11" s="13" t="s">
        <v>27</v>
      </c>
      <c r="D11" s="13" t="s">
        <v>28</v>
      </c>
    </row>
    <row r="12" spans="1:4" ht="12.75">
      <c r="A12" s="9"/>
      <c r="B12" s="131">
        <v>2017</v>
      </c>
      <c r="C12" s="13">
        <v>2016</v>
      </c>
      <c r="D12" s="14"/>
    </row>
    <row r="13" spans="1:5" ht="12.75">
      <c r="A13" s="9"/>
      <c r="B13" s="9"/>
      <c r="C13" s="9"/>
      <c r="D13" s="9"/>
      <c r="E13" s="9"/>
    </row>
    <row r="14" spans="1:4" ht="13.5">
      <c r="A14" s="15" t="s">
        <v>29</v>
      </c>
      <c r="B14" s="16">
        <v>100816.092</v>
      </c>
      <c r="C14" s="16">
        <v>95980.12000000001</v>
      </c>
      <c r="D14" s="16">
        <v>4835.971999999994</v>
      </c>
    </row>
    <row r="15" spans="1:5" ht="13.5">
      <c r="A15" s="17" t="s">
        <v>30</v>
      </c>
      <c r="B15" s="18">
        <v>23707.716</v>
      </c>
      <c r="C15" s="18">
        <v>19934.163</v>
      </c>
      <c r="D15" s="18">
        <v>3773.553</v>
      </c>
      <c r="E15" s="19"/>
    </row>
    <row r="16" spans="1:5" ht="13.5">
      <c r="A16" s="20" t="s">
        <v>31</v>
      </c>
      <c r="B16" s="21">
        <v>8902.459</v>
      </c>
      <c r="C16" s="21">
        <v>8711.053</v>
      </c>
      <c r="D16" s="21">
        <v>191.40600000000086</v>
      </c>
      <c r="E16" s="19"/>
    </row>
    <row r="17" spans="1:5" ht="13.5">
      <c r="A17" s="20" t="s">
        <v>32</v>
      </c>
      <c r="B17" s="21">
        <v>14805.257</v>
      </c>
      <c r="C17" s="21">
        <v>11223.11</v>
      </c>
      <c r="D17" s="21">
        <v>3582.146999999999</v>
      </c>
      <c r="E17" s="19"/>
    </row>
    <row r="18" spans="1:5" ht="13.5">
      <c r="A18" s="17" t="s">
        <v>116</v>
      </c>
      <c r="B18" s="18">
        <v>412.232</v>
      </c>
      <c r="C18" s="18">
        <v>462.342</v>
      </c>
      <c r="D18" s="18">
        <v>-50.10999999999996</v>
      </c>
      <c r="E18" s="19"/>
    </row>
    <row r="19" spans="1:5" ht="13.5">
      <c r="A19" s="17" t="s">
        <v>33</v>
      </c>
      <c r="B19" s="18">
        <v>64069.641</v>
      </c>
      <c r="C19" s="18">
        <v>63834.384000000005</v>
      </c>
      <c r="D19" s="18">
        <v>235.2569999999978</v>
      </c>
      <c r="E19" s="19"/>
    </row>
    <row r="20" spans="1:5" ht="13.5">
      <c r="A20" s="20" t="s">
        <v>34</v>
      </c>
      <c r="B20" s="21">
        <v>55781.633</v>
      </c>
      <c r="C20" s="21">
        <v>57343.025</v>
      </c>
      <c r="D20" s="21">
        <v>-1561.3919999999998</v>
      </c>
      <c r="E20" s="19"/>
    </row>
    <row r="21" spans="1:5" ht="13.5">
      <c r="A21" s="20" t="s">
        <v>35</v>
      </c>
      <c r="B21" s="21">
        <v>8288.008</v>
      </c>
      <c r="C21" s="21">
        <v>6491.359</v>
      </c>
      <c r="D21" s="21">
        <v>1796.6489999999994</v>
      </c>
      <c r="E21" s="19"/>
    </row>
    <row r="22" spans="1:5" ht="13.5">
      <c r="A22" s="17" t="s">
        <v>36</v>
      </c>
      <c r="B22" s="18">
        <v>5078.647000000001</v>
      </c>
      <c r="C22" s="18">
        <v>3903.9940000000006</v>
      </c>
      <c r="D22" s="18">
        <v>1174.6530000000002</v>
      </c>
      <c r="E22" s="19"/>
    </row>
    <row r="23" spans="1:5" ht="13.5">
      <c r="A23" s="20" t="s">
        <v>117</v>
      </c>
      <c r="B23" s="21">
        <v>1807.693</v>
      </c>
      <c r="C23" s="21">
        <v>2239.655</v>
      </c>
      <c r="D23" s="21">
        <v>-431.9620000000002</v>
      </c>
      <c r="E23" s="19"/>
    </row>
    <row r="24" spans="1:5" ht="13.5">
      <c r="A24" s="20" t="s">
        <v>118</v>
      </c>
      <c r="B24" s="21">
        <v>59.686</v>
      </c>
      <c r="C24" s="21">
        <v>59.489</v>
      </c>
      <c r="D24" s="21">
        <v>0.19700000000000273</v>
      </c>
      <c r="E24" s="19"/>
    </row>
    <row r="25" spans="1:5" ht="13.5">
      <c r="A25" s="20" t="s">
        <v>94</v>
      </c>
      <c r="B25" s="21">
        <v>2544.329</v>
      </c>
      <c r="C25" s="21">
        <v>695.668</v>
      </c>
      <c r="D25" s="21">
        <v>1848.661</v>
      </c>
      <c r="E25" s="19"/>
    </row>
    <row r="26" spans="1:5" ht="13.5">
      <c r="A26" s="20" t="s">
        <v>37</v>
      </c>
      <c r="B26" s="21">
        <v>666.939</v>
      </c>
      <c r="C26" s="21">
        <v>909.182</v>
      </c>
      <c r="D26" s="21">
        <v>-242.24300000000005</v>
      </c>
      <c r="E26" s="19"/>
    </row>
    <row r="27" spans="1:5" ht="13.5">
      <c r="A27" s="17" t="s">
        <v>111</v>
      </c>
      <c r="B27" s="18">
        <v>875.177</v>
      </c>
      <c r="C27" s="18">
        <v>887.083</v>
      </c>
      <c r="D27" s="18">
        <v>-11.905999999999949</v>
      </c>
      <c r="E27" s="19"/>
    </row>
    <row r="28" spans="1:5" ht="13.5">
      <c r="A28" s="17" t="s">
        <v>38</v>
      </c>
      <c r="B28" s="18">
        <v>6672.679</v>
      </c>
      <c r="C28" s="18">
        <v>6958.154</v>
      </c>
      <c r="D28" s="18">
        <v>-285.47500000000036</v>
      </c>
      <c r="E28" s="19"/>
    </row>
    <row r="29" spans="1:5" ht="13.5">
      <c r="A29" s="22"/>
      <c r="B29" s="21"/>
      <c r="C29" s="21"/>
      <c r="D29" s="21"/>
      <c r="E29" s="19"/>
    </row>
    <row r="30" spans="1:5" ht="13.5">
      <c r="A30" s="15" t="s">
        <v>39</v>
      </c>
      <c r="B30" s="23">
        <v>13230.949</v>
      </c>
      <c r="C30" s="23">
        <v>10726.1</v>
      </c>
      <c r="D30" s="23">
        <v>2504.849</v>
      </c>
      <c r="E30" s="19"/>
    </row>
    <row r="31" spans="1:5" ht="13.5">
      <c r="A31" s="17" t="s">
        <v>130</v>
      </c>
      <c r="B31" s="24">
        <v>0</v>
      </c>
      <c r="C31" s="24">
        <v>0</v>
      </c>
      <c r="D31" s="24">
        <v>0</v>
      </c>
      <c r="E31" s="19"/>
    </row>
    <row r="32" spans="1:5" ht="13.5">
      <c r="A32" s="17" t="s">
        <v>40</v>
      </c>
      <c r="B32" s="24">
        <v>338.083</v>
      </c>
      <c r="C32" s="24">
        <v>322.63</v>
      </c>
      <c r="D32" s="24">
        <v>15.453000000000031</v>
      </c>
      <c r="E32" s="19"/>
    </row>
    <row r="33" spans="1:5" ht="13.5">
      <c r="A33" s="17" t="s">
        <v>41</v>
      </c>
      <c r="B33" s="24">
        <v>1824.443</v>
      </c>
      <c r="C33" s="24">
        <v>1633.501</v>
      </c>
      <c r="D33" s="24">
        <v>190.942</v>
      </c>
      <c r="E33" s="19"/>
    </row>
    <row r="34" spans="1:5" ht="13.5">
      <c r="A34" s="17" t="s">
        <v>42</v>
      </c>
      <c r="B34" s="24">
        <v>7444.9619999999995</v>
      </c>
      <c r="C34" s="24">
        <v>5862.493</v>
      </c>
      <c r="D34" s="24">
        <v>1582.4689999999991</v>
      </c>
      <c r="E34" s="19"/>
    </row>
    <row r="35" spans="1:5" ht="13.5">
      <c r="A35" s="20" t="s">
        <v>119</v>
      </c>
      <c r="B35" s="25">
        <v>508.399</v>
      </c>
      <c r="C35" s="25">
        <v>503.403</v>
      </c>
      <c r="D35" s="25">
        <v>4.995999999999981</v>
      </c>
      <c r="E35" s="19"/>
    </row>
    <row r="36" spans="1:5" ht="13.5">
      <c r="A36" s="20" t="s">
        <v>44</v>
      </c>
      <c r="B36" s="25">
        <v>510.724</v>
      </c>
      <c r="C36" s="25">
        <v>143.379</v>
      </c>
      <c r="D36" s="25">
        <v>367.345</v>
      </c>
      <c r="E36" s="19"/>
    </row>
    <row r="37" spans="1:5" ht="13.5">
      <c r="A37" s="20" t="s">
        <v>95</v>
      </c>
      <c r="B37" s="25">
        <v>6425.839</v>
      </c>
      <c r="C37" s="25">
        <v>5215.711</v>
      </c>
      <c r="D37" s="25">
        <v>1210.1279999999997</v>
      </c>
      <c r="E37" s="19"/>
    </row>
    <row r="38" spans="1:5" ht="13.5">
      <c r="A38" s="17" t="s">
        <v>43</v>
      </c>
      <c r="B38" s="24">
        <v>1493.94</v>
      </c>
      <c r="C38" s="24">
        <v>1474.79</v>
      </c>
      <c r="D38" s="24">
        <v>19.15000000000009</v>
      </c>
      <c r="E38" s="19"/>
    </row>
    <row r="39" spans="1:5" ht="13.5">
      <c r="A39" s="20" t="s">
        <v>43</v>
      </c>
      <c r="B39" s="25">
        <v>1.852</v>
      </c>
      <c r="C39" s="25">
        <v>4.584</v>
      </c>
      <c r="D39" s="25">
        <v>-2.7319999999999993</v>
      </c>
      <c r="E39" s="19"/>
    </row>
    <row r="40" spans="1:5" ht="13.5">
      <c r="A40" s="20" t="s">
        <v>96</v>
      </c>
      <c r="B40" s="25">
        <v>756.12</v>
      </c>
      <c r="C40" s="25">
        <v>776.341</v>
      </c>
      <c r="D40" s="25">
        <v>-20.221000000000004</v>
      </c>
      <c r="E40" s="19"/>
    </row>
    <row r="41" spans="1:5" ht="13.5">
      <c r="A41" s="20" t="s">
        <v>37</v>
      </c>
      <c r="B41" s="25">
        <v>735.968</v>
      </c>
      <c r="C41" s="25">
        <v>693.865</v>
      </c>
      <c r="D41" s="25">
        <v>42.10299999999995</v>
      </c>
      <c r="E41" s="19"/>
    </row>
    <row r="42" spans="1:5" ht="13.5">
      <c r="A42" s="17" t="s">
        <v>45</v>
      </c>
      <c r="B42" s="24">
        <v>2129.521</v>
      </c>
      <c r="C42" s="24">
        <v>1432.686</v>
      </c>
      <c r="D42" s="24">
        <v>696.8350000000003</v>
      </c>
      <c r="E42" s="19"/>
    </row>
    <row r="43" spans="1:5" ht="13.5">
      <c r="A43" s="22"/>
      <c r="B43" s="26"/>
      <c r="C43" s="26"/>
      <c r="D43" s="18"/>
      <c r="E43" s="19"/>
    </row>
    <row r="44" spans="1:5" ht="13.5">
      <c r="A44" s="27" t="s">
        <v>108</v>
      </c>
      <c r="B44" s="28">
        <v>114047.041</v>
      </c>
      <c r="C44" s="28">
        <v>106706.22000000002</v>
      </c>
      <c r="D44" s="28">
        <v>7340.8209999999945</v>
      </c>
      <c r="E44" s="19"/>
    </row>
    <row r="45" spans="1:4" ht="13.5">
      <c r="A45" s="29"/>
      <c r="B45" s="30"/>
      <c r="C45" s="30"/>
      <c r="D45" s="30"/>
    </row>
    <row r="46" spans="1:5" ht="15.75">
      <c r="A46" s="31" t="s">
        <v>109</v>
      </c>
      <c r="B46" s="139" t="str">
        <f>+B11</f>
        <v>September</v>
      </c>
      <c r="C46" s="13" t="str">
        <f>+C11</f>
        <v>December</v>
      </c>
      <c r="D46" s="13" t="s">
        <v>135</v>
      </c>
      <c r="E46" s="19"/>
    </row>
    <row r="47" spans="1:4" ht="12.75">
      <c r="A47" s="22"/>
      <c r="B47" s="13">
        <f>+B12</f>
        <v>2017</v>
      </c>
      <c r="C47" s="13">
        <f>+C12</f>
        <v>2016</v>
      </c>
      <c r="D47" s="14"/>
    </row>
    <row r="48" spans="1:4" ht="12.75">
      <c r="A48" s="15" t="s">
        <v>46</v>
      </c>
      <c r="B48" s="23">
        <v>42162.229</v>
      </c>
      <c r="C48" s="23">
        <v>40687.39000000001</v>
      </c>
      <c r="D48" s="23">
        <v>1474.8389999999927</v>
      </c>
    </row>
    <row r="49" spans="1:4" ht="12.75">
      <c r="A49" s="32" t="s">
        <v>47</v>
      </c>
      <c r="B49" s="18">
        <v>35715.798</v>
      </c>
      <c r="C49" s="18">
        <v>36690.96600000001</v>
      </c>
      <c r="D49" s="18">
        <v>-975.1680000000051</v>
      </c>
    </row>
    <row r="50" spans="1:4" ht="12.75">
      <c r="A50" s="20" t="s">
        <v>48</v>
      </c>
      <c r="B50" s="21">
        <v>4738.136</v>
      </c>
      <c r="C50" s="21">
        <v>4771.559</v>
      </c>
      <c r="D50" s="21">
        <v>-33.422999999999774</v>
      </c>
    </row>
    <row r="51" spans="1:4" ht="12.75">
      <c r="A51" s="20" t="s">
        <v>143</v>
      </c>
      <c r="B51" s="21">
        <v>14667.679</v>
      </c>
      <c r="C51" s="21">
        <v>14667.679</v>
      </c>
      <c r="D51" s="21">
        <v>0</v>
      </c>
    </row>
    <row r="52" spans="1:4" ht="12.75">
      <c r="A52" s="20" t="s">
        <v>120</v>
      </c>
      <c r="B52" s="21">
        <v>-70.366</v>
      </c>
      <c r="C52" s="21">
        <v>-149.394</v>
      </c>
      <c r="D52" s="21">
        <v>79.028</v>
      </c>
    </row>
    <row r="53" spans="1:4" ht="12.75">
      <c r="A53" s="20" t="s">
        <v>49</v>
      </c>
      <c r="B53" s="21">
        <v>-688.138</v>
      </c>
      <c r="C53" s="21">
        <v>-1083.367</v>
      </c>
      <c r="D53" s="21">
        <v>395.2289999999999</v>
      </c>
    </row>
    <row r="54" spans="1:4" ht="12.75">
      <c r="A54" s="20" t="s">
        <v>121</v>
      </c>
      <c r="B54" s="21">
        <v>-2467.273</v>
      </c>
      <c r="C54" s="21">
        <v>-1059.117</v>
      </c>
      <c r="D54" s="21">
        <v>-1408.1560000000002</v>
      </c>
    </row>
    <row r="55" spans="1:4" ht="12.75">
      <c r="A55" s="20" t="s">
        <v>50</v>
      </c>
      <c r="B55" s="21">
        <v>17119.184</v>
      </c>
      <c r="C55" s="21">
        <v>16838.623</v>
      </c>
      <c r="D55" s="21">
        <v>280.5610000000015</v>
      </c>
    </row>
    <row r="56" spans="1:4" ht="12.75">
      <c r="A56" s="20" t="s">
        <v>51</v>
      </c>
      <c r="B56" s="21">
        <v>2416.576</v>
      </c>
      <c r="C56" s="21">
        <v>2704.983</v>
      </c>
      <c r="D56" s="21">
        <v>-288.40700000000015</v>
      </c>
    </row>
    <row r="57" spans="1:4" ht="12.75">
      <c r="A57" s="33" t="s">
        <v>92</v>
      </c>
      <c r="B57" s="18">
        <v>542.945</v>
      </c>
      <c r="C57" s="18">
        <v>550.526</v>
      </c>
      <c r="D57" s="18">
        <v>-7.580999999999904</v>
      </c>
    </row>
    <row r="58" spans="1:4" s="34" customFormat="1" ht="12.75">
      <c r="A58" s="33" t="s">
        <v>52</v>
      </c>
      <c r="B58" s="18">
        <v>5903.486</v>
      </c>
      <c r="C58" s="18">
        <v>3445.898</v>
      </c>
      <c r="D58" s="18">
        <v>2457.5879999999997</v>
      </c>
    </row>
    <row r="59" spans="1:4" s="34" customFormat="1" ht="12.75">
      <c r="A59" s="22"/>
      <c r="B59" s="21"/>
      <c r="C59" s="21"/>
      <c r="D59" s="21"/>
    </row>
    <row r="60" spans="1:4" ht="25.5">
      <c r="A60" s="35" t="s">
        <v>53</v>
      </c>
      <c r="B60" s="23">
        <v>16.52</v>
      </c>
      <c r="C60" s="23">
        <v>43.664</v>
      </c>
      <c r="D60" s="23">
        <v>-27.144000000000002</v>
      </c>
    </row>
    <row r="61" spans="1:4" s="34" customFormat="1" ht="12.75">
      <c r="A61" s="22"/>
      <c r="B61" s="18"/>
      <c r="C61" s="18"/>
      <c r="D61" s="18"/>
    </row>
    <row r="62" spans="1:4" ht="12.75">
      <c r="A62" s="15" t="s">
        <v>54</v>
      </c>
      <c r="B62" s="23">
        <v>54858.59700000001</v>
      </c>
      <c r="C62" s="23">
        <v>51899.989</v>
      </c>
      <c r="D62" s="23">
        <v>2958.6080000000075</v>
      </c>
    </row>
    <row r="63" spans="1:4" ht="12.75">
      <c r="A63" s="36" t="s">
        <v>55</v>
      </c>
      <c r="B63" s="18">
        <v>6330.089</v>
      </c>
      <c r="C63" s="18">
        <v>6590.302</v>
      </c>
      <c r="D63" s="18">
        <v>-260.21299999999974</v>
      </c>
    </row>
    <row r="64" spans="1:4" s="34" customFormat="1" ht="12.75">
      <c r="A64" s="36" t="s">
        <v>56</v>
      </c>
      <c r="B64" s="18">
        <v>4943.618</v>
      </c>
      <c r="C64" s="18">
        <v>4904.875</v>
      </c>
      <c r="D64" s="18">
        <v>38.74300000000039</v>
      </c>
    </row>
    <row r="65" spans="1:4" s="34" customFormat="1" ht="12.75">
      <c r="A65" s="37" t="s">
        <v>57</v>
      </c>
      <c r="B65" s="21">
        <v>2339.138</v>
      </c>
      <c r="C65" s="21">
        <v>2380.59</v>
      </c>
      <c r="D65" s="21">
        <v>-41.452000000000226</v>
      </c>
    </row>
    <row r="66" spans="1:4" ht="12.75">
      <c r="A66" s="37" t="s">
        <v>58</v>
      </c>
      <c r="B66" s="21">
        <v>2604.48</v>
      </c>
      <c r="C66" s="21">
        <v>2524.285</v>
      </c>
      <c r="D66" s="21">
        <v>80.19500000000016</v>
      </c>
    </row>
    <row r="67" spans="1:4" ht="12.75">
      <c r="A67" s="36" t="s">
        <v>62</v>
      </c>
      <c r="B67" s="18">
        <v>30251.508</v>
      </c>
      <c r="C67" s="18">
        <v>26926.882</v>
      </c>
      <c r="D67" s="18">
        <v>3324.626</v>
      </c>
    </row>
    <row r="68" spans="1:4" s="34" customFormat="1" ht="12.75">
      <c r="A68" s="37" t="s">
        <v>122</v>
      </c>
      <c r="B68" s="21">
        <v>29946.932</v>
      </c>
      <c r="C68" s="21">
        <v>26509.052</v>
      </c>
      <c r="D68" s="21">
        <v>3437.880000000001</v>
      </c>
    </row>
    <row r="69" spans="1:4" ht="12.75">
      <c r="A69" s="37" t="s">
        <v>37</v>
      </c>
      <c r="B69" s="21">
        <v>304.576</v>
      </c>
      <c r="C69" s="21">
        <v>417.83</v>
      </c>
      <c r="D69" s="21">
        <v>-113.25399999999996</v>
      </c>
    </row>
    <row r="70" spans="1:4" ht="12.75">
      <c r="A70" s="36" t="s">
        <v>59</v>
      </c>
      <c r="B70" s="18">
        <v>887.817</v>
      </c>
      <c r="C70" s="18">
        <v>737.269</v>
      </c>
      <c r="D70" s="18">
        <v>150.548</v>
      </c>
    </row>
    <row r="71" spans="1:4" s="34" customFormat="1" ht="12.75">
      <c r="A71" s="36" t="s">
        <v>60</v>
      </c>
      <c r="B71" s="18">
        <v>12445.565</v>
      </c>
      <c r="C71" s="18">
        <v>12740.661</v>
      </c>
      <c r="D71" s="18">
        <v>-295.09599999999955</v>
      </c>
    </row>
    <row r="72" spans="1:4" s="34" customFormat="1" ht="12.75">
      <c r="A72" s="22"/>
      <c r="B72" s="18"/>
      <c r="C72" s="18"/>
      <c r="D72" s="18"/>
    </row>
    <row r="73" spans="1:4" ht="25.5">
      <c r="A73" s="35" t="s">
        <v>53</v>
      </c>
      <c r="B73" s="23">
        <v>52.124</v>
      </c>
      <c r="C73" s="23">
        <v>93.39</v>
      </c>
      <c r="D73" s="23">
        <v>-41.266</v>
      </c>
    </row>
    <row r="74" spans="1:4" s="34" customFormat="1" ht="12.75">
      <c r="A74" s="22"/>
      <c r="B74" s="18"/>
      <c r="C74" s="18"/>
      <c r="D74" s="18"/>
    </row>
    <row r="75" spans="1:4" ht="12.75">
      <c r="A75" s="15" t="s">
        <v>61</v>
      </c>
      <c r="B75" s="23">
        <v>16957.573</v>
      </c>
      <c r="C75" s="23">
        <v>13981.788</v>
      </c>
      <c r="D75" s="23">
        <v>2975.785</v>
      </c>
    </row>
    <row r="76" spans="1:4" ht="12.75">
      <c r="A76" s="33" t="s">
        <v>56</v>
      </c>
      <c r="B76" s="18">
        <v>430.948</v>
      </c>
      <c r="C76" s="18">
        <v>143.643</v>
      </c>
      <c r="D76" s="18">
        <v>287.30499999999995</v>
      </c>
    </row>
    <row r="77" spans="1:4" ht="12.75">
      <c r="A77" s="20" t="s">
        <v>57</v>
      </c>
      <c r="B77" s="21">
        <v>11.119</v>
      </c>
      <c r="C77" s="21">
        <v>9.771</v>
      </c>
      <c r="D77" s="21">
        <v>1.347999999999999</v>
      </c>
    </row>
    <row r="78" spans="1:4" s="34" customFormat="1" ht="12.75">
      <c r="A78" s="20" t="s">
        <v>58</v>
      </c>
      <c r="B78" s="21">
        <v>419.829</v>
      </c>
      <c r="C78" s="21">
        <v>133.872</v>
      </c>
      <c r="D78" s="21">
        <v>285.957</v>
      </c>
    </row>
    <row r="79" spans="1:4" ht="12.75">
      <c r="A79" s="33" t="s">
        <v>62</v>
      </c>
      <c r="B79" s="18">
        <v>7209.402</v>
      </c>
      <c r="C79" s="18">
        <v>5404.119</v>
      </c>
      <c r="D79" s="18">
        <v>1805.2830000000004</v>
      </c>
    </row>
    <row r="80" spans="1:4" ht="12.75">
      <c r="A80" s="20" t="s">
        <v>122</v>
      </c>
      <c r="B80" s="21">
        <v>6814.517</v>
      </c>
      <c r="C80" s="21">
        <v>4711.63</v>
      </c>
      <c r="D80" s="21">
        <v>2102.8869999999997</v>
      </c>
    </row>
    <row r="81" spans="1:4" s="34" customFormat="1" ht="12.75">
      <c r="A81" s="20" t="s">
        <v>37</v>
      </c>
      <c r="B81" s="21">
        <v>394.885</v>
      </c>
      <c r="C81" s="21">
        <v>692.489</v>
      </c>
      <c r="D81" s="21">
        <v>-297.60400000000004</v>
      </c>
    </row>
    <row r="82" spans="1:4" ht="12.75">
      <c r="A82" s="33" t="s">
        <v>63</v>
      </c>
      <c r="B82" s="18">
        <v>9318.223</v>
      </c>
      <c r="C82" s="18">
        <v>8434.026</v>
      </c>
      <c r="D82" s="18">
        <v>884.1970000000001</v>
      </c>
    </row>
    <row r="83" spans="1:4" ht="12.75">
      <c r="A83" s="20" t="s">
        <v>64</v>
      </c>
      <c r="B83" s="21">
        <v>5586.68</v>
      </c>
      <c r="C83" s="21">
        <v>5490.634</v>
      </c>
      <c r="D83" s="21">
        <v>96.04600000000028</v>
      </c>
    </row>
    <row r="84" spans="1:4" s="34" customFormat="1" ht="14.25" customHeight="1">
      <c r="A84" s="20" t="s">
        <v>97</v>
      </c>
      <c r="B84" s="21">
        <v>291.825</v>
      </c>
      <c r="C84" s="21">
        <v>237.123</v>
      </c>
      <c r="D84" s="21">
        <v>54.702</v>
      </c>
    </row>
    <row r="85" spans="1:4" ht="12.75">
      <c r="A85" s="20" t="s">
        <v>65</v>
      </c>
      <c r="B85" s="21">
        <v>1278.068</v>
      </c>
      <c r="C85" s="21">
        <v>914.493</v>
      </c>
      <c r="D85" s="21">
        <v>363.57499999999993</v>
      </c>
    </row>
    <row r="86" spans="1:4" ht="12.75">
      <c r="A86" s="20" t="s">
        <v>66</v>
      </c>
      <c r="B86" s="21">
        <v>2161.65</v>
      </c>
      <c r="C86" s="21">
        <v>1791.776</v>
      </c>
      <c r="D86" s="21">
        <v>369.874</v>
      </c>
    </row>
    <row r="87" spans="1:4" ht="12.75">
      <c r="A87" s="22"/>
      <c r="B87" s="18"/>
      <c r="C87" s="18"/>
      <c r="D87" s="18"/>
    </row>
    <row r="88" spans="1:4" s="34" customFormat="1" ht="12.75">
      <c r="A88" s="27" t="s">
        <v>110</v>
      </c>
      <c r="B88" s="38">
        <v>114047.043</v>
      </c>
      <c r="C88" s="38">
        <v>106706.221</v>
      </c>
      <c r="D88" s="38">
        <v>7340.822</v>
      </c>
    </row>
    <row r="90" ht="12.75">
      <c r="A90" s="39"/>
    </row>
  </sheetData>
  <sheetProtection/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6"/>
  <sheetViews>
    <sheetView showGridLines="0" zoomScalePageLayoutView="0" workbookViewId="0" topLeftCell="A1">
      <selection activeCell="A9" sqref="A9"/>
    </sheetView>
  </sheetViews>
  <sheetFormatPr defaultColWidth="11.28125" defaultRowHeight="12.75"/>
  <cols>
    <col min="1" max="1" width="57.7109375" style="2" customWidth="1"/>
    <col min="2" max="2" width="12.28125" style="2" bestFit="1" customWidth="1"/>
    <col min="3" max="3" width="12.8515625" style="2" customWidth="1"/>
    <col min="4" max="4" width="12.28125" style="2" customWidth="1"/>
    <col min="5" max="16384" width="11.28125" style="2" customWidth="1"/>
  </cols>
  <sheetData>
    <row r="5" spans="1:4" ht="18.75">
      <c r="A5" s="94" t="s">
        <v>4</v>
      </c>
      <c r="B5" s="94"/>
      <c r="C5" s="94"/>
      <c r="D5" s="83"/>
    </row>
    <row r="6" spans="1:4" ht="18.75">
      <c r="A6" s="95">
        <f>+'Balance Sheet'!A6</f>
        <v>43008</v>
      </c>
      <c r="B6" s="94"/>
      <c r="C6" s="94"/>
      <c r="D6" s="83"/>
    </row>
    <row r="7" spans="1:4" ht="18.75">
      <c r="A7" s="96" t="s">
        <v>5</v>
      </c>
      <c r="B7" s="94"/>
      <c r="C7" s="94"/>
      <c r="D7" s="83"/>
    </row>
    <row r="8" spans="1:4" ht="12.75">
      <c r="A8" s="97"/>
      <c r="B8" s="97"/>
      <c r="C8" s="98"/>
      <c r="D8" s="97"/>
    </row>
    <row r="9" spans="1:4" ht="12.75">
      <c r="A9" s="97"/>
      <c r="B9" s="97"/>
      <c r="C9" s="99"/>
      <c r="D9" s="43" t="s">
        <v>93</v>
      </c>
    </row>
    <row r="10" spans="1:4" ht="12.75">
      <c r="A10" s="97"/>
      <c r="B10" s="97"/>
      <c r="C10" s="97"/>
      <c r="D10" s="97"/>
    </row>
    <row r="11" spans="1:4" ht="30" customHeight="1">
      <c r="A11" s="100"/>
      <c r="B11" s="101" t="s">
        <v>140</v>
      </c>
      <c r="C11" s="101" t="s">
        <v>141</v>
      </c>
      <c r="D11" s="102" t="s">
        <v>0</v>
      </c>
    </row>
    <row r="12" spans="1:4" ht="13.5">
      <c r="A12" s="44" t="s">
        <v>6</v>
      </c>
      <c r="B12" s="45">
        <v>22284.705077656567</v>
      </c>
      <c r="C12" s="45">
        <v>21537.685008506924</v>
      </c>
      <c r="D12" s="45">
        <v>3.468432511918463</v>
      </c>
    </row>
    <row r="13" spans="1:4" ht="13.5">
      <c r="A13" s="46" t="s">
        <v>7</v>
      </c>
      <c r="B13" s="47">
        <v>-12524.333654293583</v>
      </c>
      <c r="C13" s="47">
        <v>-11797.212336409862</v>
      </c>
      <c r="D13" s="47">
        <v>6.1635011488230855</v>
      </c>
    </row>
    <row r="14" spans="1:4" ht="13.5">
      <c r="A14" s="48" t="s">
        <v>8</v>
      </c>
      <c r="B14" s="49">
        <v>9760.371423362983</v>
      </c>
      <c r="C14" s="49">
        <v>9740.472672097061</v>
      </c>
      <c r="D14" s="55">
        <v>0.20428938035959043</v>
      </c>
    </row>
    <row r="15" spans="1:4" ht="13.5">
      <c r="A15" s="44" t="s">
        <v>9</v>
      </c>
      <c r="B15" s="45">
        <v>-2859.5029213152743</v>
      </c>
      <c r="C15" s="45">
        <v>-2711.4781776891477</v>
      </c>
      <c r="D15" s="45">
        <v>5.459189929836735</v>
      </c>
    </row>
    <row r="16" spans="1:4" ht="13.5">
      <c r="A16" s="50" t="s">
        <v>10</v>
      </c>
      <c r="B16" s="51">
        <v>-1468.3494020849284</v>
      </c>
      <c r="C16" s="51">
        <v>-1431.9492252586847</v>
      </c>
      <c r="D16" s="51">
        <v>2.5420019218675844</v>
      </c>
    </row>
    <row r="17" spans="1:4" ht="13.5">
      <c r="A17" s="52" t="s">
        <v>11</v>
      </c>
      <c r="B17" s="53">
        <v>-1956.5706959656593</v>
      </c>
      <c r="C17" s="53">
        <v>-1883.2646718263472</v>
      </c>
      <c r="D17" s="53">
        <v>3.8924971745060954</v>
      </c>
    </row>
    <row r="18" spans="1:4" ht="13.5">
      <c r="A18" s="52" t="s">
        <v>12</v>
      </c>
      <c r="B18" s="54">
        <v>488.22129388073097</v>
      </c>
      <c r="C18" s="54">
        <v>451.3154465676625</v>
      </c>
      <c r="D18" s="54">
        <v>8.177395122135588</v>
      </c>
    </row>
    <row r="19" spans="1:4" ht="13.5">
      <c r="A19" s="50" t="s">
        <v>13</v>
      </c>
      <c r="B19" s="51">
        <v>-1391.1535192303459</v>
      </c>
      <c r="C19" s="51">
        <v>-1279.5289524304633</v>
      </c>
      <c r="D19" s="51">
        <v>8.723879720568409</v>
      </c>
    </row>
    <row r="20" spans="1:4" ht="13.5">
      <c r="A20" s="52" t="s">
        <v>14</v>
      </c>
      <c r="B20" s="53">
        <v>-1787.2645226011916</v>
      </c>
      <c r="C20" s="53">
        <v>-1687.6271208156854</v>
      </c>
      <c r="D20" s="53">
        <v>5.9039938714274856</v>
      </c>
    </row>
    <row r="21" spans="1:4" ht="13.5">
      <c r="A21" s="52" t="s">
        <v>15</v>
      </c>
      <c r="B21" s="54">
        <v>396.1110033708458</v>
      </c>
      <c r="C21" s="54">
        <v>408.0981683852222</v>
      </c>
      <c r="D21" s="53">
        <v>-2.9373238948382547</v>
      </c>
    </row>
    <row r="22" spans="1:4" ht="13.5">
      <c r="A22" s="44" t="s">
        <v>88</v>
      </c>
      <c r="B22" s="45">
        <v>-1460.8670218506477</v>
      </c>
      <c r="C22" s="45">
        <v>-1299.483148967897</v>
      </c>
      <c r="D22" s="45">
        <v>12.419081618020854</v>
      </c>
    </row>
    <row r="23" spans="1:4" ht="13.5">
      <c r="A23" s="48" t="s">
        <v>1</v>
      </c>
      <c r="B23" s="55">
        <v>5440.001480197062</v>
      </c>
      <c r="C23" s="55">
        <v>5729.511345440016</v>
      </c>
      <c r="D23" s="55">
        <v>-5.05295910572493</v>
      </c>
    </row>
    <row r="24" spans="1:4" ht="13.5">
      <c r="A24" s="46" t="s">
        <v>89</v>
      </c>
      <c r="B24" s="47">
        <v>-2486.310355110796</v>
      </c>
      <c r="C24" s="47">
        <v>-2472.1717262130164</v>
      </c>
      <c r="D24" s="47">
        <v>0.571911277354419</v>
      </c>
    </row>
    <row r="25" spans="1:4" ht="13.5">
      <c r="A25" s="48" t="s">
        <v>16</v>
      </c>
      <c r="B25" s="55">
        <v>2953.691125086266</v>
      </c>
      <c r="C25" s="55">
        <v>3257.3396192269997</v>
      </c>
      <c r="D25" s="55">
        <v>-9.321978351547905</v>
      </c>
    </row>
    <row r="26" spans="1:6" ht="13.5">
      <c r="A26" s="44" t="s">
        <v>17</v>
      </c>
      <c r="B26" s="45">
        <v>-1248.6623504719357</v>
      </c>
      <c r="C26" s="45">
        <v>-1489.375405510057</v>
      </c>
      <c r="D26" s="45">
        <v>-16.162013562704544</v>
      </c>
      <c r="F26" s="103"/>
    </row>
    <row r="27" spans="1:4" ht="13.5">
      <c r="A27" s="44" t="s">
        <v>18</v>
      </c>
      <c r="B27" s="45">
        <v>599.7570146182817</v>
      </c>
      <c r="C27" s="45">
        <v>905.610222848246</v>
      </c>
      <c r="D27" s="45">
        <v>-33.77316206391991</v>
      </c>
    </row>
    <row r="28" spans="1:4" ht="13.5">
      <c r="A28" s="44" t="s">
        <v>19</v>
      </c>
      <c r="B28" s="45">
        <v>-648.905335853654</v>
      </c>
      <c r="C28" s="45">
        <v>-583.7651826618109</v>
      </c>
      <c r="D28" s="45">
        <v>11.158622529494094</v>
      </c>
    </row>
    <row r="29" spans="1:4" ht="13.5">
      <c r="A29" s="44" t="s">
        <v>20</v>
      </c>
      <c r="B29" s="45">
        <v>19.0234170079443</v>
      </c>
      <c r="C29" s="45">
        <v>41.6639521135259</v>
      </c>
      <c r="D29" s="45">
        <v>-54.34082451873671</v>
      </c>
    </row>
    <row r="30" spans="1:4" ht="13.5">
      <c r="A30" s="44" t="s">
        <v>21</v>
      </c>
      <c r="B30" s="45">
        <v>759.2628177143358</v>
      </c>
      <c r="C30" s="45">
        <v>48.6274515805496</v>
      </c>
      <c r="D30" s="45">
        <v>1461.3872268355346</v>
      </c>
    </row>
    <row r="31" spans="1:4" ht="13.5">
      <c r="A31" s="48" t="s">
        <v>22</v>
      </c>
      <c r="B31" s="55">
        <v>3083.072023954892</v>
      </c>
      <c r="C31" s="55">
        <v>2763.865840259264</v>
      </c>
      <c r="D31" s="55">
        <v>11.54926476697887</v>
      </c>
    </row>
    <row r="32" spans="1:4" ht="13.5">
      <c r="A32" s="46" t="s">
        <v>23</v>
      </c>
      <c r="B32" s="47">
        <v>-573.1743529115222</v>
      </c>
      <c r="C32" s="47">
        <v>-638.520593930984</v>
      </c>
      <c r="D32" s="45">
        <v>-10.234006802688167</v>
      </c>
    </row>
    <row r="33" spans="1:4" ht="13.5">
      <c r="A33" s="46" t="s">
        <v>24</v>
      </c>
      <c r="B33" s="47">
        <v>-93.32158894403268</v>
      </c>
      <c r="C33" s="47">
        <v>-83.68487033425531</v>
      </c>
      <c r="D33" s="45">
        <v>11.515484903407575</v>
      </c>
    </row>
    <row r="34" spans="1:4" ht="13.5">
      <c r="A34" s="48" t="s">
        <v>25</v>
      </c>
      <c r="B34" s="55">
        <v>2416.5760820993373</v>
      </c>
      <c r="C34" s="55">
        <v>2041.660375994025</v>
      </c>
      <c r="D34" s="55">
        <v>18.36327483814623</v>
      </c>
    </row>
    <row r="35" ht="6.75" customHeight="1"/>
    <row r="36" ht="13.5">
      <c r="A36" s="39"/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6"/>
  <sheetViews>
    <sheetView showGridLines="0" zoomScalePageLayoutView="0" workbookViewId="0" topLeftCell="A1">
      <selection activeCell="A6" sqref="A6"/>
    </sheetView>
  </sheetViews>
  <sheetFormatPr defaultColWidth="11.28125" defaultRowHeight="12.75"/>
  <cols>
    <col min="1" max="1" width="40.28125" style="2" customWidth="1"/>
    <col min="2" max="2" width="12.28125" style="2" bestFit="1" customWidth="1"/>
    <col min="3" max="3" width="14.28125" style="2" customWidth="1"/>
    <col min="4" max="4" width="12.7109375" style="2" customWidth="1"/>
    <col min="5" max="5" width="11.28125" style="2" bestFit="1" customWidth="1"/>
    <col min="6" max="6" width="15.7109375" style="2" bestFit="1" customWidth="1"/>
    <col min="7" max="16384" width="11.28125" style="2" customWidth="1"/>
  </cols>
  <sheetData>
    <row r="4" spans="2:6" ht="18.75">
      <c r="B4" s="40"/>
      <c r="C4" s="41" t="s">
        <v>67</v>
      </c>
      <c r="D4" s="40"/>
      <c r="E4" s="40"/>
      <c r="F4" s="83"/>
    </row>
    <row r="5" spans="1:6" ht="18.75">
      <c r="A5" s="58" t="s">
        <v>3</v>
      </c>
      <c r="C5" s="42">
        <f>+'Balance Sheet'!A6</f>
        <v>43008</v>
      </c>
      <c r="D5" s="41"/>
      <c r="E5" s="41"/>
      <c r="F5" s="83"/>
    </row>
    <row r="6" spans="1:6" ht="18.75">
      <c r="A6" s="40"/>
      <c r="B6" s="40"/>
      <c r="C6" s="41" t="s">
        <v>5</v>
      </c>
      <c r="D6" s="40"/>
      <c r="E6" s="40"/>
      <c r="F6" s="83"/>
    </row>
    <row r="7" spans="1:6" ht="18.75">
      <c r="A7" s="84"/>
      <c r="B7" s="85"/>
      <c r="C7" s="85"/>
      <c r="D7" s="85"/>
      <c r="E7" s="85"/>
      <c r="F7" s="83"/>
    </row>
    <row r="8" spans="1:6" ht="12.75">
      <c r="A8" s="86"/>
      <c r="B8" s="87"/>
      <c r="C8" s="87"/>
      <c r="D8" s="87"/>
      <c r="E8" s="87"/>
      <c r="F8" s="43" t="s">
        <v>93</v>
      </c>
    </row>
    <row r="9" spans="1:6" ht="33.75" customHeight="1">
      <c r="A9" s="88" t="str">
        <f>+'P&amp;L'!B11</f>
        <v>September 2017</v>
      </c>
      <c r="B9" s="72" t="s">
        <v>68</v>
      </c>
      <c r="C9" s="89" t="s">
        <v>133</v>
      </c>
      <c r="D9" s="72" t="s">
        <v>69</v>
      </c>
      <c r="E9" s="89" t="s">
        <v>70</v>
      </c>
      <c r="F9" s="89" t="s">
        <v>71</v>
      </c>
    </row>
    <row r="10" spans="1:9" ht="13.5">
      <c r="A10" s="73" t="s">
        <v>72</v>
      </c>
      <c r="B10" s="47">
        <v>7040.414286639798</v>
      </c>
      <c r="C10" s="47">
        <v>13788.297191129817</v>
      </c>
      <c r="D10" s="53">
        <v>1874.932732884707</v>
      </c>
      <c r="E10" s="53">
        <v>752.6419001944118</v>
      </c>
      <c r="F10" s="53">
        <v>-1171.5810331921637</v>
      </c>
      <c r="G10" s="74"/>
      <c r="H10" s="74"/>
      <c r="I10" s="74"/>
    </row>
    <row r="11" spans="1:9" ht="13.5">
      <c r="A11" s="73" t="s">
        <v>73</v>
      </c>
      <c r="B11" s="47">
        <v>-2182.6185204881663</v>
      </c>
      <c r="C11" s="47">
        <v>-10632.329386454208</v>
      </c>
      <c r="D11" s="53">
        <v>-169.7249261965872</v>
      </c>
      <c r="E11" s="53">
        <v>-584.515640718777</v>
      </c>
      <c r="F11" s="53">
        <v>1044.8548195641517</v>
      </c>
      <c r="G11" s="74"/>
      <c r="H11" s="74"/>
      <c r="I11" s="74"/>
    </row>
    <row r="12" spans="1:9" ht="14.25">
      <c r="A12" s="75" t="s">
        <v>8</v>
      </c>
      <c r="B12" s="49">
        <v>4857.79576615163</v>
      </c>
      <c r="C12" s="49">
        <v>3155.9678046756085</v>
      </c>
      <c r="D12" s="49">
        <v>1705.20780668812</v>
      </c>
      <c r="E12" s="49">
        <v>168.1262594756348</v>
      </c>
      <c r="F12" s="90">
        <v>-126.72621362801192</v>
      </c>
      <c r="G12" s="74"/>
      <c r="H12" s="74"/>
      <c r="I12" s="74"/>
    </row>
    <row r="13" spans="1:9" ht="13.5">
      <c r="A13" s="73" t="s">
        <v>9</v>
      </c>
      <c r="B13" s="53">
        <v>-1246.1728086690598</v>
      </c>
      <c r="C13" s="53">
        <v>-1125.8880561316964</v>
      </c>
      <c r="D13" s="53">
        <v>-428.94383551789144</v>
      </c>
      <c r="E13" s="53">
        <v>-154.5046623144092</v>
      </c>
      <c r="F13" s="53">
        <v>96.00644131778276</v>
      </c>
      <c r="G13" s="74"/>
      <c r="H13" s="74"/>
      <c r="I13" s="74"/>
    </row>
    <row r="14" spans="1:9" ht="13.5">
      <c r="A14" s="73" t="s">
        <v>74</v>
      </c>
      <c r="B14" s="53">
        <v>-701.2220026585401</v>
      </c>
      <c r="C14" s="53">
        <v>-347.28540084070437</v>
      </c>
      <c r="D14" s="53">
        <v>-143.12709342756028</v>
      </c>
      <c r="E14" s="53">
        <v>-105.0215790592693</v>
      </c>
      <c r="F14" s="53">
        <v>-171.69332609885433</v>
      </c>
      <c r="G14" s="74"/>
      <c r="H14" s="74"/>
      <c r="I14" s="74"/>
    </row>
    <row r="15" spans="1:9" ht="13.5">
      <c r="A15" s="76" t="s">
        <v>11</v>
      </c>
      <c r="B15" s="53">
        <v>-1075.5255919877627</v>
      </c>
      <c r="C15" s="53">
        <v>-371.95229157207666</v>
      </c>
      <c r="D15" s="77">
        <v>-168.00028139141259</v>
      </c>
      <c r="E15" s="77">
        <v>-105.0215790592693</v>
      </c>
      <c r="F15" s="77">
        <v>-236.07095195513818</v>
      </c>
      <c r="G15" s="74"/>
      <c r="H15" s="74"/>
      <c r="I15" s="74"/>
    </row>
    <row r="16" spans="1:9" ht="13.5">
      <c r="A16" s="76" t="s">
        <v>12</v>
      </c>
      <c r="B16" s="53">
        <v>374.3035893292225</v>
      </c>
      <c r="C16" s="53">
        <v>24.6668907313723</v>
      </c>
      <c r="D16" s="77">
        <v>24.873187963852303</v>
      </c>
      <c r="E16" s="77">
        <v>0</v>
      </c>
      <c r="F16" s="77">
        <v>64.37762585628386</v>
      </c>
      <c r="G16" s="74"/>
      <c r="H16" s="74"/>
      <c r="I16" s="74"/>
    </row>
    <row r="17" spans="1:9" ht="13.5">
      <c r="A17" s="73" t="s">
        <v>75</v>
      </c>
      <c r="B17" s="53">
        <v>-544.9508060105196</v>
      </c>
      <c r="C17" s="53">
        <v>-778.602655290992</v>
      </c>
      <c r="D17" s="53">
        <v>-285.81674209033116</v>
      </c>
      <c r="E17" s="53">
        <v>-49.4830832551399</v>
      </c>
      <c r="F17" s="53">
        <v>267.6997674166371</v>
      </c>
      <c r="G17" s="74"/>
      <c r="H17" s="74"/>
      <c r="I17" s="74"/>
    </row>
    <row r="18" spans="1:9" ht="13.5">
      <c r="A18" s="76" t="s">
        <v>14</v>
      </c>
      <c r="B18" s="53">
        <v>-802.3909296172169</v>
      </c>
      <c r="C18" s="53">
        <v>-853.7283726058466</v>
      </c>
      <c r="D18" s="77">
        <v>-354.81872983451746</v>
      </c>
      <c r="E18" s="77">
        <v>-50.343644593750405</v>
      </c>
      <c r="F18" s="77">
        <v>274.01715405014</v>
      </c>
      <c r="G18" s="74"/>
      <c r="H18" s="74"/>
      <c r="I18" s="74"/>
    </row>
    <row r="19" spans="1:9" ht="13.5">
      <c r="A19" s="76" t="s">
        <v>15</v>
      </c>
      <c r="B19" s="53">
        <v>257.4401236066974</v>
      </c>
      <c r="C19" s="53">
        <v>75.12571731485451</v>
      </c>
      <c r="D19" s="77">
        <v>69.0019877441863</v>
      </c>
      <c r="E19" s="77">
        <v>0.8605613386105</v>
      </c>
      <c r="F19" s="77">
        <v>-6.317386633502902</v>
      </c>
      <c r="G19" s="74"/>
      <c r="H19" s="74"/>
      <c r="I19" s="74"/>
    </row>
    <row r="20" spans="1:9" ht="13.5">
      <c r="A20" s="73" t="s">
        <v>88</v>
      </c>
      <c r="B20" s="53">
        <v>-519.552427893312</v>
      </c>
      <c r="C20" s="53">
        <v>-789.0635236416252</v>
      </c>
      <c r="D20" s="77">
        <v>-133.4244223517949</v>
      </c>
      <c r="E20" s="77">
        <v>-0.9178647211206998</v>
      </c>
      <c r="F20" s="77">
        <v>-17.908783242794797</v>
      </c>
      <c r="G20" s="74"/>
      <c r="H20" s="74"/>
      <c r="I20" s="74"/>
    </row>
    <row r="21" spans="1:9" ht="13.5">
      <c r="A21" s="75" t="s">
        <v>1</v>
      </c>
      <c r="B21" s="55">
        <v>3092.070529589259</v>
      </c>
      <c r="C21" s="55">
        <v>1241.016224902287</v>
      </c>
      <c r="D21" s="55">
        <v>1142.8395488184337</v>
      </c>
      <c r="E21" s="55">
        <v>12.703732440104922</v>
      </c>
      <c r="F21" s="55">
        <v>-48.62855555302396</v>
      </c>
      <c r="G21" s="74"/>
      <c r="H21" s="74"/>
      <c r="I21" s="74"/>
    </row>
    <row r="22" spans="1:9" ht="13.5">
      <c r="A22" s="73" t="s">
        <v>90</v>
      </c>
      <c r="B22" s="53">
        <v>-1130.8244856716815</v>
      </c>
      <c r="C22" s="53">
        <v>-652.1255375271409</v>
      </c>
      <c r="D22" s="53">
        <v>-647.7966585857647</v>
      </c>
      <c r="E22" s="53">
        <v>-8.7344236383842</v>
      </c>
      <c r="F22" s="53">
        <v>-46.82924968782487</v>
      </c>
      <c r="G22" s="74"/>
      <c r="H22" s="74"/>
      <c r="I22" s="74"/>
    </row>
    <row r="23" spans="1:9" ht="13.5">
      <c r="A23" s="75" t="s">
        <v>16</v>
      </c>
      <c r="B23" s="55">
        <v>1961.2460439175775</v>
      </c>
      <c r="C23" s="55">
        <v>588.8906873751463</v>
      </c>
      <c r="D23" s="55">
        <v>495.04289023266904</v>
      </c>
      <c r="E23" s="55">
        <v>3.9693088017207216</v>
      </c>
      <c r="F23" s="55">
        <v>-95.45780524084883</v>
      </c>
      <c r="G23" s="74"/>
      <c r="H23" s="74"/>
      <c r="I23" s="74"/>
    </row>
    <row r="24" spans="1:9" ht="13.5">
      <c r="A24" s="73" t="s">
        <v>76</v>
      </c>
      <c r="B24" s="53">
        <v>-298.960189399941</v>
      </c>
      <c r="C24" s="53">
        <v>-102.92862852117459</v>
      </c>
      <c r="D24" s="53">
        <v>-96.9310542484066</v>
      </c>
      <c r="E24" s="53">
        <v>0.9330007643257013</v>
      </c>
      <c r="F24" s="53">
        <v>-151.01846444845748</v>
      </c>
      <c r="G24" s="74"/>
      <c r="H24" s="74"/>
      <c r="I24" s="74"/>
    </row>
    <row r="25" spans="1:9" ht="13.5">
      <c r="A25" s="73" t="s">
        <v>77</v>
      </c>
      <c r="B25" s="53">
        <v>17.7034800546211</v>
      </c>
      <c r="C25" s="53">
        <v>9.172424001128299</v>
      </c>
      <c r="D25" s="53">
        <v>-1.2740177458029</v>
      </c>
      <c r="E25" s="53">
        <v>16.453272066624997</v>
      </c>
      <c r="F25" s="53">
        <v>-23.031741368627205</v>
      </c>
      <c r="G25" s="74"/>
      <c r="H25" s="74"/>
      <c r="I25" s="74"/>
    </row>
    <row r="26" spans="1:9" ht="13.5">
      <c r="A26" s="73" t="s">
        <v>78</v>
      </c>
      <c r="B26" s="53">
        <v>2.2164406294147</v>
      </c>
      <c r="C26" s="53">
        <v>-2.0768570985404993</v>
      </c>
      <c r="D26" s="53">
        <v>-1.0525773593546</v>
      </c>
      <c r="E26" s="53">
        <v>239.9553478810196</v>
      </c>
      <c r="F26" s="53">
        <v>520.2204636617967</v>
      </c>
      <c r="G26" s="74"/>
      <c r="H26" s="74"/>
      <c r="I26" s="74"/>
    </row>
    <row r="27" spans="1:9" ht="13.5">
      <c r="A27" s="75" t="s">
        <v>79</v>
      </c>
      <c r="B27" s="55">
        <v>1682.2057752016726</v>
      </c>
      <c r="C27" s="55">
        <v>493.0576257565596</v>
      </c>
      <c r="D27" s="55">
        <v>395.78524087910495</v>
      </c>
      <c r="E27" s="55">
        <v>261.310929513691</v>
      </c>
      <c r="F27" s="55">
        <v>250.71245260386314</v>
      </c>
      <c r="G27" s="74"/>
      <c r="H27" s="74"/>
      <c r="I27" s="74"/>
    </row>
    <row r="28" spans="1:9" ht="13.5">
      <c r="A28" s="73" t="s">
        <v>80</v>
      </c>
      <c r="B28" s="53">
        <v>-527.9412921133605</v>
      </c>
      <c r="C28" s="53">
        <v>-43.11750859684962</v>
      </c>
      <c r="D28" s="53">
        <v>-61.68109237251009</v>
      </c>
      <c r="E28" s="53">
        <v>-6.691458979645799</v>
      </c>
      <c r="F28" s="53">
        <v>-27.06458979318871</v>
      </c>
      <c r="G28" s="74"/>
      <c r="H28" s="74"/>
      <c r="I28" s="74"/>
    </row>
    <row r="29" spans="1:9" ht="13.5">
      <c r="A29" s="75" t="s">
        <v>25</v>
      </c>
      <c r="B29" s="55">
        <v>1154.2644830883119</v>
      </c>
      <c r="C29" s="55">
        <v>449.94011715971</v>
      </c>
      <c r="D29" s="55">
        <v>334.10414850659487</v>
      </c>
      <c r="E29" s="55">
        <v>254.6194705340452</v>
      </c>
      <c r="F29" s="55">
        <v>223.64786281067444</v>
      </c>
      <c r="H29" s="74"/>
      <c r="I29" s="74"/>
    </row>
    <row r="32" ht="18">
      <c r="C32" s="91"/>
    </row>
    <row r="33" ht="13.5">
      <c r="F33" s="43" t="s">
        <v>93</v>
      </c>
    </row>
    <row r="34" spans="1:6" s="92" customFormat="1" ht="32.25" customHeight="1">
      <c r="A34" s="88" t="str">
        <f>+'P&amp;L'!C11</f>
        <v>September 2016</v>
      </c>
      <c r="B34" s="72" t="s">
        <v>68</v>
      </c>
      <c r="C34" s="89" t="s">
        <v>133</v>
      </c>
      <c r="D34" s="72" t="s">
        <v>69</v>
      </c>
      <c r="E34" s="89" t="s">
        <v>70</v>
      </c>
      <c r="F34" s="89" t="s">
        <v>71</v>
      </c>
    </row>
    <row r="35" spans="1:6" s="92" customFormat="1" ht="13.5">
      <c r="A35" s="73" t="s">
        <v>72</v>
      </c>
      <c r="B35" s="53">
        <v>6487.873477625211</v>
      </c>
      <c r="C35" s="53">
        <v>13763.060827529322</v>
      </c>
      <c r="D35" s="53">
        <v>1821.7692292122765</v>
      </c>
      <c r="E35" s="53">
        <v>561.929175904615</v>
      </c>
      <c r="F35" s="93">
        <v>-1096.9477017645074</v>
      </c>
    </row>
    <row r="36" spans="1:6" s="92" customFormat="1" ht="13.5">
      <c r="A36" s="73" t="s">
        <v>73</v>
      </c>
      <c r="B36" s="53">
        <v>-1912.4334112748988</v>
      </c>
      <c r="C36" s="53">
        <v>-10287.073605580528</v>
      </c>
      <c r="D36" s="53">
        <v>-162.7948399661486</v>
      </c>
      <c r="E36" s="53">
        <v>-426.0669094720114</v>
      </c>
      <c r="F36" s="93">
        <v>991.1564298837196</v>
      </c>
    </row>
    <row r="37" spans="1:6" s="92" customFormat="1" ht="13.5">
      <c r="A37" s="75" t="s">
        <v>8</v>
      </c>
      <c r="B37" s="55">
        <v>4575.440066350312</v>
      </c>
      <c r="C37" s="55">
        <v>3475.987221948797</v>
      </c>
      <c r="D37" s="55">
        <v>1658.9743892461279</v>
      </c>
      <c r="E37" s="55">
        <v>135.86226643260363</v>
      </c>
      <c r="F37" s="55">
        <v>-105.7912718807878</v>
      </c>
    </row>
    <row r="38" spans="1:6" s="92" customFormat="1" ht="13.5">
      <c r="A38" s="73" t="s">
        <v>9</v>
      </c>
      <c r="B38" s="53">
        <v>-1138.3225165937906</v>
      </c>
      <c r="C38" s="53">
        <v>-1130.130701621937</v>
      </c>
      <c r="D38" s="53">
        <v>-394.4638834986263</v>
      </c>
      <c r="E38" s="53">
        <v>-160.9364148280701</v>
      </c>
      <c r="F38" s="53">
        <v>112.3753388532756</v>
      </c>
    </row>
    <row r="39" spans="1:6" s="92" customFormat="1" ht="13.5">
      <c r="A39" s="73" t="s">
        <v>74</v>
      </c>
      <c r="B39" s="53">
        <v>-677.2104491047756</v>
      </c>
      <c r="C39" s="53">
        <v>-352.7570257896741</v>
      </c>
      <c r="D39" s="53">
        <v>-132.31383855548344</v>
      </c>
      <c r="E39" s="53">
        <v>-114.8178518399103</v>
      </c>
      <c r="F39" s="53">
        <v>-154.85005996884144</v>
      </c>
    </row>
    <row r="40" spans="1:6" s="92" customFormat="1" ht="13.5">
      <c r="A40" s="76" t="s">
        <v>11</v>
      </c>
      <c r="B40" s="77">
        <v>-1027.6821612032334</v>
      </c>
      <c r="C40" s="77">
        <v>-376.8524477392587</v>
      </c>
      <c r="D40" s="77">
        <v>-152.22749832034813</v>
      </c>
      <c r="E40" s="77">
        <v>-114.8178518399103</v>
      </c>
      <c r="F40" s="77">
        <v>-211.684712723597</v>
      </c>
    </row>
    <row r="41" spans="1:6" s="92" customFormat="1" ht="13.5">
      <c r="A41" s="76" t="s">
        <v>12</v>
      </c>
      <c r="B41" s="77">
        <v>350.47171209845766</v>
      </c>
      <c r="C41" s="77">
        <v>24.0954219495845</v>
      </c>
      <c r="D41" s="77">
        <v>19.9136597648647</v>
      </c>
      <c r="E41" s="77">
        <v>0</v>
      </c>
      <c r="F41" s="77">
        <v>56.83465275475557</v>
      </c>
    </row>
    <row r="42" spans="1:6" s="92" customFormat="1" ht="13.5">
      <c r="A42" s="73" t="s">
        <v>75</v>
      </c>
      <c r="B42" s="53">
        <v>-461.11206748901486</v>
      </c>
      <c r="C42" s="53">
        <v>-777.3736758322624</v>
      </c>
      <c r="D42" s="53">
        <v>-262.1500449431428</v>
      </c>
      <c r="E42" s="53">
        <v>-46.1185629881598</v>
      </c>
      <c r="F42" s="53">
        <v>267.22539882211703</v>
      </c>
    </row>
    <row r="43" spans="1:6" s="92" customFormat="1" ht="12.75">
      <c r="A43" s="76" t="s">
        <v>14</v>
      </c>
      <c r="B43" s="77">
        <v>-708.3339920757759</v>
      </c>
      <c r="C43" s="77">
        <v>-869.0490701396426</v>
      </c>
      <c r="D43" s="77">
        <v>-340.05798571990516</v>
      </c>
      <c r="E43" s="77">
        <v>-47.5745319590129</v>
      </c>
      <c r="F43" s="77">
        <v>277.3884590786514</v>
      </c>
    </row>
    <row r="44" spans="1:6" s="92" customFormat="1" ht="12.75">
      <c r="A44" s="76" t="s">
        <v>15</v>
      </c>
      <c r="B44" s="77">
        <v>247.22192458676105</v>
      </c>
      <c r="C44" s="77">
        <v>91.6753943073801</v>
      </c>
      <c r="D44" s="77">
        <v>77.90794077676239</v>
      </c>
      <c r="E44" s="77">
        <v>1.4559689708531</v>
      </c>
      <c r="F44" s="77">
        <v>-10.163060256534372</v>
      </c>
    </row>
    <row r="45" spans="1:6" s="92" customFormat="1" ht="12.75">
      <c r="A45" s="73" t="s">
        <v>88</v>
      </c>
      <c r="B45" s="77">
        <v>-502.1403078300955</v>
      </c>
      <c r="C45" s="77">
        <v>-612.0780562387487</v>
      </c>
      <c r="D45" s="77">
        <v>-121.3650518708393</v>
      </c>
      <c r="E45" s="77">
        <v>-0.8839050455535</v>
      </c>
      <c r="F45" s="53">
        <v>-63.01582798266</v>
      </c>
    </row>
    <row r="46" spans="1:6" s="92" customFormat="1" ht="12.75">
      <c r="A46" s="75" t="s">
        <v>1</v>
      </c>
      <c r="B46" s="55">
        <v>2934.9772419264264</v>
      </c>
      <c r="C46" s="55">
        <v>1733.7784640881116</v>
      </c>
      <c r="D46" s="55">
        <v>1143.1454538766623</v>
      </c>
      <c r="E46" s="55">
        <v>-25.958053441019967</v>
      </c>
      <c r="F46" s="55">
        <v>-56.43176101017221</v>
      </c>
    </row>
    <row r="47" spans="1:6" s="92" customFormat="1" ht="12.75">
      <c r="A47" s="73" t="s">
        <v>90</v>
      </c>
      <c r="B47" s="77">
        <v>-1062.9376957973882</v>
      </c>
      <c r="C47" s="77">
        <v>-703.0359533628878</v>
      </c>
      <c r="D47" s="53">
        <v>-644.6203698044454</v>
      </c>
      <c r="E47" s="53">
        <v>-9.7571799334761</v>
      </c>
      <c r="F47" s="93">
        <v>-51.82052731481831</v>
      </c>
    </row>
    <row r="48" spans="1:6" s="92" customFormat="1" ht="12.75">
      <c r="A48" s="75" t="s">
        <v>16</v>
      </c>
      <c r="B48" s="55">
        <v>1872.039546129038</v>
      </c>
      <c r="C48" s="55">
        <v>1030.7425107252238</v>
      </c>
      <c r="D48" s="55">
        <v>498.5250840722168</v>
      </c>
      <c r="E48" s="55">
        <v>-35.715233374496066</v>
      </c>
      <c r="F48" s="55">
        <v>-108.25228832499052</v>
      </c>
    </row>
    <row r="49" spans="1:6" s="92" customFormat="1" ht="12.75">
      <c r="A49" s="73" t="s">
        <v>76</v>
      </c>
      <c r="B49" s="77">
        <v>-320.94083504570494</v>
      </c>
      <c r="C49" s="77">
        <v>-67.61404223206158</v>
      </c>
      <c r="D49" s="53">
        <v>-106.61130199807612</v>
      </c>
      <c r="E49" s="53">
        <v>-0.37254488317580037</v>
      </c>
      <c r="F49" s="93">
        <v>-88.22645850279228</v>
      </c>
    </row>
    <row r="50" spans="1:6" s="92" customFormat="1" ht="12.75">
      <c r="A50" s="73" t="s">
        <v>77</v>
      </c>
      <c r="B50" s="77">
        <v>34.866153796194595</v>
      </c>
      <c r="C50" s="77">
        <v>8.889473515749797</v>
      </c>
      <c r="D50" s="53">
        <v>-17.9251413506266</v>
      </c>
      <c r="E50" s="53">
        <v>39.757161812540204</v>
      </c>
      <c r="F50" s="93">
        <v>-23.923695660332104</v>
      </c>
    </row>
    <row r="51" spans="1:6" s="92" customFormat="1" ht="12.75">
      <c r="A51" s="73" t="s">
        <v>78</v>
      </c>
      <c r="B51" s="77">
        <v>3.2175923722908</v>
      </c>
      <c r="C51" s="77">
        <v>-4.686075949546799</v>
      </c>
      <c r="D51" s="53">
        <v>-1.5842055510061</v>
      </c>
      <c r="E51" s="53">
        <v>16.5446054970281</v>
      </c>
      <c r="F51" s="93">
        <v>35.1355352117836</v>
      </c>
    </row>
    <row r="52" spans="1:6" s="92" customFormat="1" ht="12.75">
      <c r="A52" s="75" t="s">
        <v>79</v>
      </c>
      <c r="B52" s="55">
        <v>1589.1824572518185</v>
      </c>
      <c r="C52" s="55">
        <v>967.3318660593656</v>
      </c>
      <c r="D52" s="55">
        <v>372.40443517250804</v>
      </c>
      <c r="E52" s="55">
        <v>20.21398905189644</v>
      </c>
      <c r="F52" s="55">
        <v>-185.2669072763313</v>
      </c>
    </row>
    <row r="53" spans="1:6" s="92" customFormat="1" ht="12.75">
      <c r="A53" s="73" t="s">
        <v>80</v>
      </c>
      <c r="B53" s="77">
        <v>-378.8570930098236</v>
      </c>
      <c r="C53" s="77">
        <v>-192.1846168094565</v>
      </c>
      <c r="D53" s="53">
        <v>-58.707191388578096</v>
      </c>
      <c r="E53" s="53">
        <v>12.928363418159002</v>
      </c>
      <c r="F53" s="93">
        <v>-105.38492647554014</v>
      </c>
    </row>
    <row r="54" spans="1:6" s="92" customFormat="1" ht="12.75">
      <c r="A54" s="75" t="s">
        <v>25</v>
      </c>
      <c r="B54" s="55">
        <v>1210.3253642419945</v>
      </c>
      <c r="C54" s="55">
        <v>775.147249249909</v>
      </c>
      <c r="D54" s="55">
        <v>313.69724378392993</v>
      </c>
      <c r="E54" s="55">
        <v>33.14235247005544</v>
      </c>
      <c r="F54" s="55">
        <v>-290.65183375187144</v>
      </c>
    </row>
    <row r="55" s="92" customFormat="1" ht="6.75" customHeight="1"/>
    <row r="56" s="92" customFormat="1" ht="12.75">
      <c r="A56" s="39"/>
    </row>
    <row r="57" s="92" customFormat="1" ht="12.75"/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57"/>
  <sheetViews>
    <sheetView showGridLines="0" zoomScalePageLayoutView="0" workbookViewId="0" topLeftCell="A1">
      <selection activeCell="A7" sqref="A7"/>
    </sheetView>
  </sheetViews>
  <sheetFormatPr defaultColWidth="11.28125" defaultRowHeight="12.75"/>
  <cols>
    <col min="1" max="1" width="39.7109375" style="2" customWidth="1"/>
    <col min="2" max="2" width="15.7109375" style="2" bestFit="1" customWidth="1"/>
    <col min="3" max="3" width="15.28125" style="2" bestFit="1" customWidth="1"/>
    <col min="4" max="4" width="15.28125" style="2" customWidth="1"/>
    <col min="5" max="16384" width="11.28125" style="2" customWidth="1"/>
  </cols>
  <sheetData>
    <row r="5" spans="1:4" ht="18.75">
      <c r="A5" s="41"/>
      <c r="C5" s="41" t="s">
        <v>132</v>
      </c>
      <c r="D5" s="68"/>
    </row>
    <row r="6" spans="1:4" ht="18.75">
      <c r="A6" s="69"/>
      <c r="C6" s="56">
        <f>+'Balance Sheet'!A6</f>
        <v>43008</v>
      </c>
      <c r="D6" s="69"/>
    </row>
    <row r="7" spans="1:4" ht="18.75">
      <c r="A7" s="41"/>
      <c r="C7" s="81" t="s">
        <v>5</v>
      </c>
      <c r="D7" s="68"/>
    </row>
    <row r="8" spans="2:6" ht="13.5">
      <c r="B8" s="70"/>
      <c r="F8" s="43" t="s">
        <v>93</v>
      </c>
    </row>
    <row r="9" spans="1:6" ht="13.5">
      <c r="A9" s="71" t="str">
        <f>+Businesses!A9</f>
        <v>September 2017</v>
      </c>
      <c r="B9" s="72" t="s">
        <v>81</v>
      </c>
      <c r="C9" s="72" t="s">
        <v>82</v>
      </c>
      <c r="D9" s="72" t="s">
        <v>83</v>
      </c>
      <c r="E9" s="72" t="s">
        <v>84</v>
      </c>
      <c r="F9" s="72" t="s">
        <v>129</v>
      </c>
    </row>
    <row r="10" spans="1:7" ht="13.5">
      <c r="A10" s="73" t="s">
        <v>72</v>
      </c>
      <c r="B10" s="53">
        <v>1499.4701868</v>
      </c>
      <c r="C10" s="53">
        <v>896.3792375079712</v>
      </c>
      <c r="D10" s="53">
        <v>3054.056377878782</v>
      </c>
      <c r="E10" s="53">
        <v>1590.5084844530443</v>
      </c>
      <c r="F10" s="53">
        <v>0</v>
      </c>
      <c r="G10" s="74"/>
    </row>
    <row r="11" spans="1:7" ht="13.5">
      <c r="A11" s="73" t="s">
        <v>73</v>
      </c>
      <c r="B11" s="53">
        <v>-6.29447043</v>
      </c>
      <c r="C11" s="53">
        <v>-35.9673701375605</v>
      </c>
      <c r="D11" s="53">
        <v>-960.8744464237781</v>
      </c>
      <c r="E11" s="53">
        <v>-1179.4822334968276</v>
      </c>
      <c r="F11" s="53">
        <v>0</v>
      </c>
      <c r="G11" s="74"/>
    </row>
    <row r="12" spans="1:7" ht="13.5">
      <c r="A12" s="75" t="s">
        <v>8</v>
      </c>
      <c r="B12" s="49">
        <v>1493.17571637</v>
      </c>
      <c r="C12" s="49">
        <v>860.4118673704107</v>
      </c>
      <c r="D12" s="49">
        <v>2093.181931455004</v>
      </c>
      <c r="E12" s="49">
        <v>411.0262509562167</v>
      </c>
      <c r="F12" s="49">
        <v>0</v>
      </c>
      <c r="G12" s="74"/>
    </row>
    <row r="13" spans="1:7" ht="13.5">
      <c r="A13" s="73" t="s">
        <v>9</v>
      </c>
      <c r="B13" s="53">
        <v>-241.08061124000002</v>
      </c>
      <c r="C13" s="53">
        <v>-138.65474406713963</v>
      </c>
      <c r="D13" s="53">
        <v>-709.4211976808695</v>
      </c>
      <c r="E13" s="53">
        <v>-157.01625568105072</v>
      </c>
      <c r="F13" s="53">
        <v>1.1640688413194766E-13</v>
      </c>
      <c r="G13" s="74"/>
    </row>
    <row r="14" spans="1:7" ht="13.5">
      <c r="A14" s="73" t="s">
        <v>74</v>
      </c>
      <c r="B14" s="53">
        <v>-162.76990268000003</v>
      </c>
      <c r="C14" s="53">
        <v>-67.20355190398062</v>
      </c>
      <c r="D14" s="53">
        <v>-382.1935951541618</v>
      </c>
      <c r="E14" s="53">
        <v>-89.0549529203977</v>
      </c>
      <c r="F14" s="53">
        <v>0</v>
      </c>
      <c r="G14" s="74"/>
    </row>
    <row r="15" spans="1:7" ht="13.5">
      <c r="A15" s="76" t="s">
        <v>11</v>
      </c>
      <c r="B15" s="77">
        <v>-246.13357095</v>
      </c>
      <c r="C15" s="77">
        <v>-166.26475805092423</v>
      </c>
      <c r="D15" s="77">
        <v>-552.9213029454401</v>
      </c>
      <c r="E15" s="77">
        <v>-110.2059600413984</v>
      </c>
      <c r="F15" s="77">
        <v>0</v>
      </c>
      <c r="G15" s="74"/>
    </row>
    <row r="16" spans="1:7" ht="13.5">
      <c r="A16" s="76" t="s">
        <v>12</v>
      </c>
      <c r="B16" s="77">
        <v>83.36366826999999</v>
      </c>
      <c r="C16" s="77">
        <v>99.0612061469436</v>
      </c>
      <c r="D16" s="77">
        <v>170.72770779127822</v>
      </c>
      <c r="E16" s="77">
        <v>21.1510071210007</v>
      </c>
      <c r="F16" s="77">
        <v>0</v>
      </c>
      <c r="G16" s="74"/>
    </row>
    <row r="17" spans="1:7" ht="13.5">
      <c r="A17" s="73" t="s">
        <v>75</v>
      </c>
      <c r="B17" s="53">
        <v>-78.31070856</v>
      </c>
      <c r="C17" s="53">
        <v>-71.45119216315899</v>
      </c>
      <c r="D17" s="53">
        <v>-327.22760252670764</v>
      </c>
      <c r="E17" s="53">
        <v>-67.96130276065301</v>
      </c>
      <c r="F17" s="53">
        <v>1.1640688413194766E-13</v>
      </c>
      <c r="G17" s="74"/>
    </row>
    <row r="18" spans="1:7" ht="13.5">
      <c r="A18" s="76" t="s">
        <v>14</v>
      </c>
      <c r="B18" s="77">
        <v>-207.89603996</v>
      </c>
      <c r="C18" s="77">
        <v>-114.39258649904299</v>
      </c>
      <c r="D18" s="77">
        <v>-388.22476864162616</v>
      </c>
      <c r="E18" s="77">
        <v>-92.1084557665479</v>
      </c>
      <c r="F18" s="77">
        <v>0.2309212500001304</v>
      </c>
      <c r="G18" s="74"/>
    </row>
    <row r="19" spans="1:7" ht="13.5">
      <c r="A19" s="76" t="s">
        <v>15</v>
      </c>
      <c r="B19" s="77">
        <v>129.5853314</v>
      </c>
      <c r="C19" s="77">
        <v>42.941394335884</v>
      </c>
      <c r="D19" s="77">
        <v>60.9971661149185</v>
      </c>
      <c r="E19" s="77">
        <v>24.1471530058949</v>
      </c>
      <c r="F19" s="77">
        <v>-0.23092125000001398</v>
      </c>
      <c r="G19" s="74"/>
    </row>
    <row r="20" spans="1:7" ht="13.5">
      <c r="A20" s="73" t="s">
        <v>88</v>
      </c>
      <c r="B20" s="77">
        <v>-67.61810295</v>
      </c>
      <c r="C20" s="77">
        <v>-75.8691157761684</v>
      </c>
      <c r="D20" s="77">
        <v>-374.8413619705456</v>
      </c>
      <c r="E20" s="77">
        <v>-1.2238471965981</v>
      </c>
      <c r="F20" s="77">
        <v>0</v>
      </c>
      <c r="G20" s="74"/>
    </row>
    <row r="21" spans="1:7" ht="13.5">
      <c r="A21" s="75" t="s">
        <v>1</v>
      </c>
      <c r="B21" s="55">
        <v>1184.4770021799998</v>
      </c>
      <c r="C21" s="55">
        <v>645.8880075271027</v>
      </c>
      <c r="D21" s="55">
        <v>1008.9193718035888</v>
      </c>
      <c r="E21" s="55">
        <v>252.7861480785679</v>
      </c>
      <c r="F21" s="55">
        <v>1.1640688413194766E-13</v>
      </c>
      <c r="G21" s="74"/>
    </row>
    <row r="22" spans="1:7" ht="13.5">
      <c r="A22" s="73" t="s">
        <v>90</v>
      </c>
      <c r="B22" s="53">
        <v>-387.85780292000004</v>
      </c>
      <c r="C22" s="53">
        <v>-205.1873717431902</v>
      </c>
      <c r="D22" s="53">
        <v>-413.6763392623883</v>
      </c>
      <c r="E22" s="53">
        <v>-124.1029717461029</v>
      </c>
      <c r="F22" s="53">
        <v>0</v>
      </c>
      <c r="G22" s="74"/>
    </row>
    <row r="23" spans="1:7" ht="13.5">
      <c r="A23" s="75" t="s">
        <v>16</v>
      </c>
      <c r="B23" s="55">
        <v>796.6191992599997</v>
      </c>
      <c r="C23" s="55">
        <v>440.7006357839125</v>
      </c>
      <c r="D23" s="55">
        <v>595.2430325412005</v>
      </c>
      <c r="E23" s="55">
        <v>128.683176332465</v>
      </c>
      <c r="F23" s="55">
        <v>1.1640688413194766E-13</v>
      </c>
      <c r="G23" s="74"/>
    </row>
    <row r="24" spans="1:7" ht="13.5">
      <c r="A24" s="73" t="s">
        <v>76</v>
      </c>
      <c r="B24" s="53">
        <v>-52.15915811000001</v>
      </c>
      <c r="C24" s="53">
        <v>-84.5744452263825</v>
      </c>
      <c r="D24" s="53">
        <v>-120.8583844818642</v>
      </c>
      <c r="E24" s="53">
        <v>-41.368201581694294</v>
      </c>
      <c r="F24" s="53">
        <v>0</v>
      </c>
      <c r="G24" s="74"/>
    </row>
    <row r="25" spans="1:7" ht="13.5">
      <c r="A25" s="73" t="s">
        <v>77</v>
      </c>
      <c r="B25" s="53">
        <v>2.2854213236469</v>
      </c>
      <c r="C25" s="53">
        <v>9.999999999999999E-14</v>
      </c>
      <c r="D25" s="53">
        <v>8.9345900273787</v>
      </c>
      <c r="E25" s="53">
        <v>6.4834687035954</v>
      </c>
      <c r="F25" s="53">
        <v>0</v>
      </c>
      <c r="G25" s="74"/>
    </row>
    <row r="26" spans="1:7" ht="13.5">
      <c r="A26" s="73" t="s">
        <v>78</v>
      </c>
      <c r="B26" s="53">
        <v>1.2746361899999998</v>
      </c>
      <c r="C26" s="53">
        <v>0.2073659697549</v>
      </c>
      <c r="D26" s="53">
        <v>0.7344384696598</v>
      </c>
      <c r="E26" s="53">
        <v>0</v>
      </c>
      <c r="F26" s="53">
        <v>0</v>
      </c>
      <c r="G26" s="74"/>
    </row>
    <row r="27" spans="1:7" ht="13.5">
      <c r="A27" s="75" t="s">
        <v>79</v>
      </c>
      <c r="B27" s="55">
        <v>748.0200986636466</v>
      </c>
      <c r="C27" s="55">
        <v>356.333556527285</v>
      </c>
      <c r="D27" s="55">
        <v>484.05367655637474</v>
      </c>
      <c r="E27" s="55">
        <v>93.79844345436611</v>
      </c>
      <c r="F27" s="55">
        <v>1.1640688413194766E-13</v>
      </c>
      <c r="G27" s="74"/>
    </row>
    <row r="28" spans="1:7" ht="13.5">
      <c r="A28" s="73" t="s">
        <v>80</v>
      </c>
      <c r="B28" s="53">
        <v>-172.47193902243</v>
      </c>
      <c r="C28" s="53">
        <v>-71.39644452036069</v>
      </c>
      <c r="D28" s="53">
        <v>-242.4867351035884</v>
      </c>
      <c r="E28" s="53">
        <v>-41.5861734669815</v>
      </c>
      <c r="F28" s="53">
        <v>0</v>
      </c>
      <c r="G28" s="74"/>
    </row>
    <row r="29" spans="1:7" ht="13.5">
      <c r="A29" s="75" t="s">
        <v>25</v>
      </c>
      <c r="B29" s="55">
        <v>575.5481596412167</v>
      </c>
      <c r="C29" s="55">
        <v>284.9371120069243</v>
      </c>
      <c r="D29" s="55">
        <v>241.56694145278635</v>
      </c>
      <c r="E29" s="55">
        <v>52.21226998738461</v>
      </c>
      <c r="F29" s="55">
        <v>1.1640688413194766E-13</v>
      </c>
      <c r="G29" s="74"/>
    </row>
    <row r="30" spans="1:7" ht="12.75">
      <c r="A30" s="1"/>
      <c r="B30" s="1"/>
      <c r="C30" s="1"/>
      <c r="D30" s="1"/>
      <c r="E30" s="78"/>
      <c r="G30" s="74"/>
    </row>
    <row r="31" spans="1:7" ht="13.5">
      <c r="A31" s="1"/>
      <c r="B31" s="1"/>
      <c r="C31" s="1"/>
      <c r="D31" s="1"/>
      <c r="E31" s="78"/>
      <c r="G31" s="74"/>
    </row>
    <row r="32" spans="1:7" ht="18">
      <c r="A32" s="1"/>
      <c r="B32" s="79"/>
      <c r="C32" s="79"/>
      <c r="D32" s="1"/>
      <c r="E32" s="78"/>
      <c r="G32" s="74"/>
    </row>
    <row r="33" spans="1:7" ht="11.25" customHeight="1">
      <c r="A33" s="1"/>
      <c r="B33" s="1"/>
      <c r="C33" s="1"/>
      <c r="D33" s="1"/>
      <c r="E33" s="78"/>
      <c r="G33" s="74"/>
    </row>
    <row r="34" spans="1:7" ht="13.5">
      <c r="A34" s="82"/>
      <c r="B34" s="80"/>
      <c r="C34" s="1"/>
      <c r="D34" s="1"/>
      <c r="F34" s="43" t="s">
        <v>93</v>
      </c>
      <c r="G34" s="74"/>
    </row>
    <row r="35" spans="1:7" ht="13.5">
      <c r="A35" s="71" t="str">
        <f>+Businesses!A34</f>
        <v>September 2016</v>
      </c>
      <c r="B35" s="72" t="s">
        <v>81</v>
      </c>
      <c r="C35" s="72" t="s">
        <v>82</v>
      </c>
      <c r="D35" s="72" t="s">
        <v>83</v>
      </c>
      <c r="E35" s="72" t="s">
        <v>84</v>
      </c>
      <c r="F35" s="72" t="s">
        <v>129</v>
      </c>
      <c r="G35" s="74"/>
    </row>
    <row r="36" spans="1:7" ht="13.5">
      <c r="A36" s="73" t="s">
        <v>72</v>
      </c>
      <c r="B36" s="53">
        <v>1526.917147935</v>
      </c>
      <c r="C36" s="53">
        <v>991.6186385495171</v>
      </c>
      <c r="D36" s="53">
        <v>2923.6329384223122</v>
      </c>
      <c r="E36" s="53">
        <v>1045.7047527183818</v>
      </c>
      <c r="F36" s="53">
        <v>0</v>
      </c>
      <c r="G36" s="74"/>
    </row>
    <row r="37" spans="1:7" ht="13.5">
      <c r="A37" s="73" t="s">
        <v>73</v>
      </c>
      <c r="B37" s="53">
        <v>-14.489536470000001</v>
      </c>
      <c r="C37" s="53">
        <v>-40.303421311955496</v>
      </c>
      <c r="D37" s="53">
        <v>-1051.6737319016747</v>
      </c>
      <c r="E37" s="53">
        <v>-805.9667215912688</v>
      </c>
      <c r="F37" s="53">
        <v>0</v>
      </c>
      <c r="G37" s="74"/>
    </row>
    <row r="38" spans="1:7" ht="13.5">
      <c r="A38" s="75" t="s">
        <v>8</v>
      </c>
      <c r="B38" s="55">
        <v>1512.427611465</v>
      </c>
      <c r="C38" s="55">
        <v>951.3152172375616</v>
      </c>
      <c r="D38" s="55">
        <v>1871.9592065206375</v>
      </c>
      <c r="E38" s="55">
        <v>239.738031127113</v>
      </c>
      <c r="F38" s="49">
        <v>0</v>
      </c>
      <c r="G38" s="74"/>
    </row>
    <row r="39" spans="1:7" ht="13.5">
      <c r="A39" s="73" t="s">
        <v>9</v>
      </c>
      <c r="B39" s="53">
        <v>-252.693864145</v>
      </c>
      <c r="C39" s="53">
        <v>-150.57910604976558</v>
      </c>
      <c r="D39" s="53">
        <v>-642.8810893653056</v>
      </c>
      <c r="E39" s="53">
        <v>-92.16845703371939</v>
      </c>
      <c r="F39" s="53">
        <v>-8.72635297355373E-14</v>
      </c>
      <c r="G39" s="74"/>
    </row>
    <row r="40" spans="1:7" ht="13.5">
      <c r="A40" s="73" t="s">
        <v>74</v>
      </c>
      <c r="B40" s="53">
        <v>-168.09880539000002</v>
      </c>
      <c r="C40" s="53">
        <v>-71.73817041995599</v>
      </c>
      <c r="D40" s="53">
        <v>-378.7917664081443</v>
      </c>
      <c r="E40" s="53">
        <v>-58.5817068866753</v>
      </c>
      <c r="F40" s="53">
        <v>0</v>
      </c>
      <c r="G40" s="74"/>
    </row>
    <row r="41" spans="1:7" ht="13.5">
      <c r="A41" s="76" t="s">
        <v>11</v>
      </c>
      <c r="B41" s="77">
        <v>-247.71332030000002</v>
      </c>
      <c r="C41" s="77">
        <v>-178.5607386268215</v>
      </c>
      <c r="D41" s="77">
        <v>-525.8974010303745</v>
      </c>
      <c r="E41" s="77">
        <v>-75.5107012460374</v>
      </c>
      <c r="F41" s="77">
        <v>0</v>
      </c>
      <c r="G41" s="74"/>
    </row>
    <row r="42" spans="1:7" ht="13.5">
      <c r="A42" s="76" t="s">
        <v>12</v>
      </c>
      <c r="B42" s="77">
        <v>79.61451491</v>
      </c>
      <c r="C42" s="77">
        <v>106.8225682068655</v>
      </c>
      <c r="D42" s="77">
        <v>147.1056346222301</v>
      </c>
      <c r="E42" s="77">
        <v>16.9289943593621</v>
      </c>
      <c r="F42" s="77">
        <v>0</v>
      </c>
      <c r="G42" s="74"/>
    </row>
    <row r="43" spans="1:7" ht="13.5">
      <c r="A43" s="73" t="s">
        <v>75</v>
      </c>
      <c r="B43" s="53">
        <v>-84.59505875499997</v>
      </c>
      <c r="C43" s="53">
        <v>-78.84093562980961</v>
      </c>
      <c r="D43" s="53">
        <v>-264.0893229571612</v>
      </c>
      <c r="E43" s="53">
        <v>-33.5867501470441</v>
      </c>
      <c r="F43" s="53">
        <v>-8.72635297355373E-14</v>
      </c>
      <c r="G43" s="74"/>
    </row>
    <row r="44" spans="1:7" ht="13.5">
      <c r="A44" s="76" t="s">
        <v>14</v>
      </c>
      <c r="B44" s="77">
        <v>-217.258028685</v>
      </c>
      <c r="C44" s="77">
        <v>-131.0917637183168</v>
      </c>
      <c r="D44" s="77">
        <v>-313.31585126042717</v>
      </c>
      <c r="E44" s="77">
        <v>-47.328197572031996</v>
      </c>
      <c r="F44" s="77">
        <v>0.6598491599999834</v>
      </c>
      <c r="G44" s="74"/>
    </row>
    <row r="45" spans="1:7" ht="13.5">
      <c r="A45" s="76" t="s">
        <v>15</v>
      </c>
      <c r="B45" s="77">
        <v>132.66296993000003</v>
      </c>
      <c r="C45" s="77">
        <v>52.25082808850719</v>
      </c>
      <c r="D45" s="77">
        <v>49.226528303265994</v>
      </c>
      <c r="E45" s="77">
        <v>13.741447424987898</v>
      </c>
      <c r="F45" s="77">
        <v>-0.6598491600000707</v>
      </c>
      <c r="G45" s="74"/>
    </row>
    <row r="46" spans="1:7" ht="12.75">
      <c r="A46" s="73" t="s">
        <v>88</v>
      </c>
      <c r="B46" s="77">
        <v>-67.13323118999999</v>
      </c>
      <c r="C46" s="77">
        <v>-78.393745415322</v>
      </c>
      <c r="D46" s="77">
        <v>-355.6421675969105</v>
      </c>
      <c r="E46" s="77">
        <v>-0.971163627863</v>
      </c>
      <c r="F46" s="77">
        <v>0</v>
      </c>
      <c r="G46" s="74"/>
    </row>
    <row r="47" spans="1:7" ht="12.75">
      <c r="A47" s="75" t="s">
        <v>1</v>
      </c>
      <c r="B47" s="55">
        <v>1192.60051613</v>
      </c>
      <c r="C47" s="55">
        <v>722.3423657724741</v>
      </c>
      <c r="D47" s="55">
        <v>873.4359495584215</v>
      </c>
      <c r="E47" s="55">
        <v>146.5984104655306</v>
      </c>
      <c r="F47" s="55">
        <v>-8.72635297355373E-14</v>
      </c>
      <c r="G47" s="74"/>
    </row>
    <row r="48" spans="1:7" ht="12.75">
      <c r="A48" s="73" t="s">
        <v>90</v>
      </c>
      <c r="B48" s="53">
        <v>-363.29510806</v>
      </c>
      <c r="C48" s="53">
        <v>-214.62242071588017</v>
      </c>
      <c r="D48" s="53">
        <v>-404.555717450303</v>
      </c>
      <c r="E48" s="53">
        <v>-80.46444957120501</v>
      </c>
      <c r="F48" s="53">
        <v>0</v>
      </c>
      <c r="G48" s="74"/>
    </row>
    <row r="49" spans="1:7" ht="12.75">
      <c r="A49" s="75" t="s">
        <v>16</v>
      </c>
      <c r="B49" s="55">
        <v>829.3054080699999</v>
      </c>
      <c r="C49" s="55">
        <v>507.71994505659393</v>
      </c>
      <c r="D49" s="55">
        <v>468.8802321081185</v>
      </c>
      <c r="E49" s="55">
        <v>66.1339608943256</v>
      </c>
      <c r="F49" s="55">
        <v>-8.72635297355373E-14</v>
      </c>
      <c r="G49" s="74"/>
    </row>
    <row r="50" spans="1:7" ht="12.75">
      <c r="A50" s="73" t="s">
        <v>76</v>
      </c>
      <c r="B50" s="53">
        <v>-51.23726974999999</v>
      </c>
      <c r="C50" s="53">
        <v>-96.3006083435933</v>
      </c>
      <c r="D50" s="53">
        <v>-141.27384764719068</v>
      </c>
      <c r="E50" s="53">
        <v>-32.129109304921</v>
      </c>
      <c r="F50" s="53">
        <v>0</v>
      </c>
      <c r="G50" s="74"/>
    </row>
    <row r="51" spans="1:7" ht="12.75">
      <c r="A51" s="73" t="s">
        <v>77</v>
      </c>
      <c r="B51" s="53">
        <v>1.8773602948679</v>
      </c>
      <c r="C51" s="53">
        <v>2.0080821E-06</v>
      </c>
      <c r="D51" s="53">
        <v>8.979033796918701</v>
      </c>
      <c r="E51" s="53">
        <v>24.0097576963259</v>
      </c>
      <c r="F51" s="53">
        <v>0</v>
      </c>
      <c r="G51" s="74"/>
    </row>
    <row r="52" spans="1:7" ht="12.75">
      <c r="A52" s="73" t="s">
        <v>78</v>
      </c>
      <c r="B52" s="53">
        <v>0.39250217</v>
      </c>
      <c r="C52" s="53">
        <v>0.45866593721050003</v>
      </c>
      <c r="D52" s="53">
        <v>2.3664242650803002</v>
      </c>
      <c r="E52" s="53">
        <v>0</v>
      </c>
      <c r="F52" s="53">
        <v>0</v>
      </c>
      <c r="G52" s="74"/>
    </row>
    <row r="53" spans="1:7" ht="12.75">
      <c r="A53" s="75" t="s">
        <v>79</v>
      </c>
      <c r="B53" s="55">
        <v>780.3380007848677</v>
      </c>
      <c r="C53" s="55">
        <v>411.87800465829326</v>
      </c>
      <c r="D53" s="55">
        <v>338.9518425229268</v>
      </c>
      <c r="E53" s="55">
        <v>58.014609285730494</v>
      </c>
      <c r="F53" s="55">
        <v>-8.72635297355373E-14</v>
      </c>
      <c r="G53" s="74"/>
    </row>
    <row r="54" spans="1:7" ht="12.75">
      <c r="A54" s="73" t="s">
        <v>80</v>
      </c>
      <c r="B54" s="53">
        <v>-198.93050055938602</v>
      </c>
      <c r="C54" s="53">
        <v>-36.2248396520062</v>
      </c>
      <c r="D54" s="53">
        <v>-130.9609549320863</v>
      </c>
      <c r="E54" s="53">
        <v>-12.7407978663451</v>
      </c>
      <c r="F54" s="53">
        <v>0</v>
      </c>
      <c r="G54" s="74"/>
    </row>
    <row r="55" spans="1:7" ht="12.75">
      <c r="A55" s="75" t="s">
        <v>25</v>
      </c>
      <c r="B55" s="55">
        <v>581.4075002254817</v>
      </c>
      <c r="C55" s="55">
        <v>375.65316500628705</v>
      </c>
      <c r="D55" s="55">
        <v>207.99088759084052</v>
      </c>
      <c r="E55" s="55">
        <v>45.273811419385396</v>
      </c>
      <c r="F55" s="55">
        <v>-8.72635297355373E-14</v>
      </c>
      <c r="G55" s="74"/>
    </row>
    <row r="56" ht="3.75" customHeight="1"/>
    <row r="57" ht="12.75">
      <c r="A5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57"/>
  <sheetViews>
    <sheetView showGridLines="0" zoomScalePageLayoutView="0" workbookViewId="0" topLeftCell="A1">
      <selection activeCell="A7" sqref="A7"/>
    </sheetView>
  </sheetViews>
  <sheetFormatPr defaultColWidth="11.28125" defaultRowHeight="12.75"/>
  <cols>
    <col min="1" max="1" width="42.8515625" style="2" customWidth="1"/>
    <col min="2" max="2" width="15.7109375" style="2" bestFit="1" customWidth="1"/>
    <col min="3" max="3" width="15.28125" style="2" bestFit="1" customWidth="1"/>
    <col min="4" max="16384" width="11.28125" style="2" customWidth="1"/>
  </cols>
  <sheetData>
    <row r="5" spans="3:5" ht="18">
      <c r="C5" s="41" t="s">
        <v>128</v>
      </c>
      <c r="D5" s="68"/>
      <c r="E5" s="68"/>
    </row>
    <row r="6" spans="3:5" ht="18">
      <c r="C6" s="56">
        <f>+'Balance Sheet'!A6</f>
        <v>43008</v>
      </c>
      <c r="D6" s="69"/>
      <c r="E6" s="69"/>
    </row>
    <row r="7" spans="3:5" ht="18">
      <c r="C7" s="41" t="s">
        <v>5</v>
      </c>
      <c r="D7" s="68"/>
      <c r="E7" s="68"/>
    </row>
    <row r="8" spans="2:6" ht="13.5">
      <c r="B8" s="70"/>
      <c r="C8" s="70"/>
      <c r="F8" s="43" t="s">
        <v>93</v>
      </c>
    </row>
    <row r="9" spans="1:6" ht="13.5">
      <c r="A9" s="71" t="str">
        <f>+Businesses!A9</f>
        <v>September 2017</v>
      </c>
      <c r="B9" s="72" t="s">
        <v>81</v>
      </c>
      <c r="C9" s="72" t="s">
        <v>82</v>
      </c>
      <c r="D9" s="72" t="s">
        <v>2</v>
      </c>
      <c r="E9" s="72" t="s">
        <v>84</v>
      </c>
      <c r="F9" s="72" t="s">
        <v>131</v>
      </c>
    </row>
    <row r="10" spans="1:8" ht="13.5">
      <c r="A10" s="73" t="s">
        <v>72</v>
      </c>
      <c r="B10" s="53">
        <v>8908.76743365583</v>
      </c>
      <c r="C10" s="53">
        <v>3340.927464402842</v>
      </c>
      <c r="D10" s="53">
        <v>1482.8641822289426</v>
      </c>
      <c r="E10" s="53">
        <v>164.03642675662587</v>
      </c>
      <c r="F10" s="53">
        <v>-108.2983159144226</v>
      </c>
      <c r="H10" s="74"/>
    </row>
    <row r="11" spans="1:8" ht="13.5">
      <c r="A11" s="73" t="s">
        <v>73</v>
      </c>
      <c r="B11" s="53">
        <v>-6825.491170109999</v>
      </c>
      <c r="C11" s="53">
        <v>-2807.7545255420428</v>
      </c>
      <c r="D11" s="53">
        <v>-994.076658250273</v>
      </c>
      <c r="E11" s="53">
        <v>-130.6873832853351</v>
      </c>
      <c r="F11" s="53">
        <v>125.68035073344065</v>
      </c>
      <c r="H11" s="74"/>
    </row>
    <row r="12" spans="1:8" ht="13.5">
      <c r="A12" s="75" t="s">
        <v>8</v>
      </c>
      <c r="B12" s="49">
        <v>2083.276263545831</v>
      </c>
      <c r="C12" s="49">
        <v>533.1729388607991</v>
      </c>
      <c r="D12" s="49">
        <v>488.7875239786696</v>
      </c>
      <c r="E12" s="49">
        <v>33.34904347129077</v>
      </c>
      <c r="F12" s="55">
        <v>17.38203481901804</v>
      </c>
      <c r="H12" s="74"/>
    </row>
    <row r="13" spans="1:8" ht="13.5">
      <c r="A13" s="73" t="s">
        <v>9</v>
      </c>
      <c r="B13" s="53">
        <v>-602.7255260086303</v>
      </c>
      <c r="C13" s="53">
        <v>-384.8894647103026</v>
      </c>
      <c r="D13" s="53">
        <v>-88.9400461142034</v>
      </c>
      <c r="E13" s="53">
        <v>-18.004840112158604</v>
      </c>
      <c r="F13" s="53">
        <v>-31.32817918640155</v>
      </c>
      <c r="H13" s="74"/>
    </row>
    <row r="14" spans="1:8" ht="13.5">
      <c r="A14" s="73" t="s">
        <v>74</v>
      </c>
      <c r="B14" s="53">
        <v>-220.63188093780002</v>
      </c>
      <c r="C14" s="53">
        <v>-95.55608508700001</v>
      </c>
      <c r="D14" s="53">
        <v>-12.664566118308002</v>
      </c>
      <c r="E14" s="53">
        <v>-5.0302310669127</v>
      </c>
      <c r="F14" s="53">
        <v>-13.4026376306836</v>
      </c>
      <c r="H14" s="74"/>
    </row>
    <row r="15" spans="1:8" ht="13.5">
      <c r="A15" s="76" t="s">
        <v>11</v>
      </c>
      <c r="B15" s="77">
        <v>-233.54323178150003</v>
      </c>
      <c r="C15" s="77">
        <v>-100.85305569600061</v>
      </c>
      <c r="D15" s="77">
        <v>-18.934148996822202</v>
      </c>
      <c r="E15" s="77">
        <v>-5.0302310669127</v>
      </c>
      <c r="F15" s="77">
        <v>-13.5916240308411</v>
      </c>
      <c r="H15" s="74"/>
    </row>
    <row r="16" spans="1:8" ht="13.5">
      <c r="A16" s="76" t="s">
        <v>12</v>
      </c>
      <c r="B16" s="77">
        <v>12.9113508437</v>
      </c>
      <c r="C16" s="77">
        <v>5.2969706090006</v>
      </c>
      <c r="D16" s="77">
        <v>6.269582878514201</v>
      </c>
      <c r="E16" s="77">
        <v>0</v>
      </c>
      <c r="F16" s="77">
        <v>0.18898640015749998</v>
      </c>
      <c r="H16" s="74"/>
    </row>
    <row r="17" spans="1:8" ht="13.5">
      <c r="A17" s="73" t="s">
        <v>75</v>
      </c>
      <c r="B17" s="53">
        <v>-382.09364507083023</v>
      </c>
      <c r="C17" s="53">
        <v>-289.3333796233026</v>
      </c>
      <c r="D17" s="53">
        <v>-76.2754799958954</v>
      </c>
      <c r="E17" s="53">
        <v>-12.974609045245902</v>
      </c>
      <c r="F17" s="53">
        <v>-17.92554155571795</v>
      </c>
      <c r="H17" s="74"/>
    </row>
    <row r="18" spans="1:8" ht="13.5">
      <c r="A18" s="76" t="s">
        <v>14</v>
      </c>
      <c r="B18" s="77">
        <v>-410.0428010088302</v>
      </c>
      <c r="C18" s="77">
        <v>-328.91216000501004</v>
      </c>
      <c r="D18" s="77">
        <v>-89.67592064421649</v>
      </c>
      <c r="E18" s="77">
        <v>-12.817483575574801</v>
      </c>
      <c r="F18" s="77">
        <v>-12.280007372215058</v>
      </c>
      <c r="H18" s="74"/>
    </row>
    <row r="19" spans="1:8" ht="13.5">
      <c r="A19" s="76" t="s">
        <v>15</v>
      </c>
      <c r="B19" s="77">
        <v>27.949155938</v>
      </c>
      <c r="C19" s="77">
        <v>39.5787803817074</v>
      </c>
      <c r="D19" s="77">
        <v>13.400440648321098</v>
      </c>
      <c r="E19" s="77">
        <v>-0.1571254696711</v>
      </c>
      <c r="F19" s="77">
        <v>-5.645534183502892</v>
      </c>
      <c r="H19" s="74"/>
    </row>
    <row r="20" spans="1:8" ht="13.5">
      <c r="A20" s="73" t="s">
        <v>88</v>
      </c>
      <c r="B20" s="77">
        <v>-688.6623226531</v>
      </c>
      <c r="C20" s="77">
        <v>-95.3228163546506</v>
      </c>
      <c r="D20" s="77">
        <v>-1.4228251525508002</v>
      </c>
      <c r="E20" s="77">
        <v>0.0619214889979</v>
      </c>
      <c r="F20" s="77">
        <v>-3.7174809703217</v>
      </c>
      <c r="H20" s="74"/>
    </row>
    <row r="21" spans="1:8" ht="13.5">
      <c r="A21" s="75" t="s">
        <v>1</v>
      </c>
      <c r="B21" s="55">
        <v>791.8884148841008</v>
      </c>
      <c r="C21" s="55">
        <v>52.96065779584595</v>
      </c>
      <c r="D21" s="55">
        <v>398.4246527119154</v>
      </c>
      <c r="E21" s="55">
        <v>15.406124848130066</v>
      </c>
      <c r="F21" s="55">
        <v>-17.663625337705213</v>
      </c>
      <c r="H21" s="74"/>
    </row>
    <row r="22" spans="1:8" ht="13.5">
      <c r="A22" s="73" t="s">
        <v>90</v>
      </c>
      <c r="B22" s="53">
        <v>-373.45536048</v>
      </c>
      <c r="C22" s="53">
        <v>-178.7653334585955</v>
      </c>
      <c r="D22" s="53">
        <v>-71.5475780112018</v>
      </c>
      <c r="E22" s="53">
        <v>-4.679946896503999</v>
      </c>
      <c r="F22" s="53">
        <v>-23.677318680839402</v>
      </c>
      <c r="H22" s="74"/>
    </row>
    <row r="23" spans="1:8" ht="13.5">
      <c r="A23" s="75" t="s">
        <v>16</v>
      </c>
      <c r="B23" s="55">
        <v>418.4330544041008</v>
      </c>
      <c r="C23" s="55">
        <v>-125.80467566274956</v>
      </c>
      <c r="D23" s="55">
        <v>326.87707470071365</v>
      </c>
      <c r="E23" s="55">
        <v>10.726177951626067</v>
      </c>
      <c r="F23" s="55">
        <v>-41.34094401854462</v>
      </c>
      <c r="H23" s="74"/>
    </row>
    <row r="24" spans="1:8" ht="13.5">
      <c r="A24" s="73" t="s">
        <v>76</v>
      </c>
      <c r="B24" s="53">
        <v>-35.519911614099996</v>
      </c>
      <c r="C24" s="53">
        <v>-0.8488679397827</v>
      </c>
      <c r="D24" s="53">
        <v>-46.08568510101459</v>
      </c>
      <c r="E24" s="53">
        <v>-1.4249190028346994</v>
      </c>
      <c r="F24" s="53">
        <v>-19.0492448634426</v>
      </c>
      <c r="H24" s="74"/>
    </row>
    <row r="25" spans="1:8" ht="13.5">
      <c r="A25" s="73" t="s">
        <v>77</v>
      </c>
      <c r="B25" s="53">
        <v>-5.20965066</v>
      </c>
      <c r="C25" s="53">
        <v>-0.050835884121299996</v>
      </c>
      <c r="D25" s="53">
        <v>0</v>
      </c>
      <c r="E25" s="53">
        <v>14.4329105452496</v>
      </c>
      <c r="F25" s="53">
        <v>0</v>
      </c>
      <c r="H25" s="74"/>
    </row>
    <row r="26" spans="1:8" ht="13.5">
      <c r="A26" s="73" t="s">
        <v>78</v>
      </c>
      <c r="B26" s="53">
        <v>-2.2973152999999997</v>
      </c>
      <c r="C26" s="53">
        <v>0.1625717181379</v>
      </c>
      <c r="D26" s="53">
        <v>0.0616154465579</v>
      </c>
      <c r="E26" s="53">
        <v>-0.0037289632363000005</v>
      </c>
      <c r="F26" s="53">
        <v>0</v>
      </c>
      <c r="H26" s="74"/>
    </row>
    <row r="27" spans="1:8" ht="13.5">
      <c r="A27" s="75" t="s">
        <v>79</v>
      </c>
      <c r="B27" s="55">
        <v>375.4061768300008</v>
      </c>
      <c r="C27" s="55">
        <v>-126.54180776851567</v>
      </c>
      <c r="D27" s="55">
        <v>280.85300504625695</v>
      </c>
      <c r="E27" s="55">
        <v>23.73044053080467</v>
      </c>
      <c r="F27" s="55">
        <v>-60.390188881987214</v>
      </c>
      <c r="H27" s="74"/>
    </row>
    <row r="28" spans="1:8" ht="13.5">
      <c r="A28" s="73" t="s">
        <v>80</v>
      </c>
      <c r="B28" s="53">
        <v>-46.429557631099996</v>
      </c>
      <c r="C28" s="53">
        <v>28.129828368406702</v>
      </c>
      <c r="D28" s="53">
        <v>-53.0912139938297</v>
      </c>
      <c r="E28" s="53">
        <v>-1.5135638739746</v>
      </c>
      <c r="F28" s="53">
        <v>29.786998533647978</v>
      </c>
      <c r="H28" s="74"/>
    </row>
    <row r="29" spans="1:8" ht="13.5">
      <c r="A29" s="75" t="s">
        <v>25</v>
      </c>
      <c r="B29" s="55">
        <v>328.9766191989008</v>
      </c>
      <c r="C29" s="55">
        <v>-98.41197940010896</v>
      </c>
      <c r="D29" s="55">
        <v>227.76179105242727</v>
      </c>
      <c r="E29" s="55">
        <v>22.21687665683007</v>
      </c>
      <c r="F29" s="55">
        <v>-30.603190348339233</v>
      </c>
      <c r="H29" s="74"/>
    </row>
    <row r="30" spans="1:8" ht="13.5">
      <c r="A30" s="1"/>
      <c r="B30" s="1"/>
      <c r="C30" s="1"/>
      <c r="D30" s="1"/>
      <c r="E30" s="1"/>
      <c r="F30" s="78"/>
      <c r="H30" s="74"/>
    </row>
    <row r="31" spans="1:8" ht="13.5">
      <c r="A31" s="1"/>
      <c r="B31" s="1"/>
      <c r="C31" s="1"/>
      <c r="D31" s="1"/>
      <c r="E31" s="1"/>
      <c r="F31" s="78"/>
      <c r="H31" s="74"/>
    </row>
    <row r="32" spans="1:8" ht="18">
      <c r="A32" s="1"/>
      <c r="B32" s="79"/>
      <c r="C32" s="79"/>
      <c r="D32" s="1"/>
      <c r="E32" s="1"/>
      <c r="F32" s="78"/>
      <c r="H32" s="74"/>
    </row>
    <row r="33" spans="1:8" ht="11.25" customHeight="1">
      <c r="A33" s="1"/>
      <c r="B33" s="1"/>
      <c r="C33" s="1"/>
      <c r="D33" s="1"/>
      <c r="E33" s="1"/>
      <c r="F33" s="78"/>
      <c r="H33" s="74"/>
    </row>
    <row r="34" spans="1:8" ht="13.5">
      <c r="A34" s="80"/>
      <c r="B34" s="80"/>
      <c r="C34" s="1"/>
      <c r="D34" s="1"/>
      <c r="E34" s="1"/>
      <c r="F34" s="10" t="s">
        <v>93</v>
      </c>
      <c r="H34" s="74"/>
    </row>
    <row r="35" spans="1:8" ht="13.5">
      <c r="A35" s="71" t="str">
        <f>+Businesses!A34</f>
        <v>September 2016</v>
      </c>
      <c r="B35" s="72" t="s">
        <v>81</v>
      </c>
      <c r="C35" s="72" t="s">
        <v>82</v>
      </c>
      <c r="D35" s="72" t="s">
        <v>2</v>
      </c>
      <c r="E35" s="72" t="s">
        <v>84</v>
      </c>
      <c r="F35" s="72" t="s">
        <v>131</v>
      </c>
      <c r="H35" s="74"/>
    </row>
    <row r="36" spans="1:8" ht="13.5">
      <c r="A36" s="73" t="s">
        <v>72</v>
      </c>
      <c r="B36" s="53">
        <v>8593.810420855105</v>
      </c>
      <c r="C36" s="53">
        <v>4135.344035205949</v>
      </c>
      <c r="D36" s="53">
        <v>1088.94627964626</v>
      </c>
      <c r="E36" s="53">
        <v>50.4597088777591</v>
      </c>
      <c r="F36" s="53">
        <v>-105.49961705574893</v>
      </c>
      <c r="H36" s="74"/>
    </row>
    <row r="37" spans="1:8" ht="13.5">
      <c r="A37" s="73" t="s">
        <v>73</v>
      </c>
      <c r="B37" s="53">
        <v>-6286.66232958</v>
      </c>
      <c r="C37" s="53">
        <v>-3374.5800000394624</v>
      </c>
      <c r="D37" s="53">
        <v>-706.7929117540604</v>
      </c>
      <c r="E37" s="53">
        <v>-46.283745560203</v>
      </c>
      <c r="F37" s="53">
        <v>127.24538135319911</v>
      </c>
      <c r="H37" s="74"/>
    </row>
    <row r="38" spans="1:8" ht="13.5">
      <c r="A38" s="75" t="s">
        <v>8</v>
      </c>
      <c r="B38" s="55">
        <v>2307.148091275105</v>
      </c>
      <c r="C38" s="55">
        <v>760.7640351664863</v>
      </c>
      <c r="D38" s="55">
        <v>382.15336789219975</v>
      </c>
      <c r="E38" s="55">
        <v>4.175963317556096</v>
      </c>
      <c r="F38" s="55">
        <v>21.745764297450187</v>
      </c>
      <c r="H38" s="74"/>
    </row>
    <row r="39" spans="1:8" ht="13.5">
      <c r="A39" s="73" t="s">
        <v>9</v>
      </c>
      <c r="B39" s="53">
        <v>-576.0818327165</v>
      </c>
      <c r="C39" s="53">
        <v>-451.65752560966325</v>
      </c>
      <c r="D39" s="53">
        <v>-66.1763689430369</v>
      </c>
      <c r="E39" s="53">
        <v>-6.957631220275</v>
      </c>
      <c r="F39" s="53">
        <v>-29.25734313246159</v>
      </c>
      <c r="H39" s="74"/>
    </row>
    <row r="40" spans="1:8" ht="13.5">
      <c r="A40" s="73" t="s">
        <v>74</v>
      </c>
      <c r="B40" s="53">
        <v>-215.61776830589997</v>
      </c>
      <c r="C40" s="53">
        <v>-108.76102024293269</v>
      </c>
      <c r="D40" s="53">
        <v>-12.852412569627303</v>
      </c>
      <c r="E40" s="53">
        <v>-2.5003899096256</v>
      </c>
      <c r="F40" s="53">
        <v>-13.025434761588599</v>
      </c>
      <c r="H40" s="74"/>
    </row>
    <row r="41" spans="1:8" ht="13.5">
      <c r="A41" s="76" t="s">
        <v>11</v>
      </c>
      <c r="B41" s="77">
        <v>-229.82767705919997</v>
      </c>
      <c r="C41" s="77">
        <v>-112.92770935703219</v>
      </c>
      <c r="D41" s="77">
        <v>-18.081385035533103</v>
      </c>
      <c r="E41" s="77">
        <v>-2.5003899096256</v>
      </c>
      <c r="F41" s="77">
        <v>-13.515286377867799</v>
      </c>
      <c r="H41" s="74"/>
    </row>
    <row r="42" spans="1:8" ht="13.5">
      <c r="A42" s="76" t="s">
        <v>12</v>
      </c>
      <c r="B42" s="77">
        <v>14.2099087533</v>
      </c>
      <c r="C42" s="77">
        <v>4.1666891140994995</v>
      </c>
      <c r="D42" s="77">
        <v>5.2289724659058</v>
      </c>
      <c r="E42" s="77">
        <v>0</v>
      </c>
      <c r="F42" s="77">
        <v>0.48985161627920004</v>
      </c>
      <c r="H42" s="74"/>
    </row>
    <row r="43" spans="1:8" ht="13.5">
      <c r="A43" s="73" t="s">
        <v>75</v>
      </c>
      <c r="B43" s="53">
        <v>-360.4640644106</v>
      </c>
      <c r="C43" s="53">
        <v>-342.8965053667306</v>
      </c>
      <c r="D43" s="53">
        <v>-53.3239563734096</v>
      </c>
      <c r="E43" s="53">
        <v>-4.4572413106494</v>
      </c>
      <c r="F43" s="53">
        <v>-16.23190837087299</v>
      </c>
      <c r="H43" s="74"/>
    </row>
    <row r="44" spans="1:8" ht="13.5">
      <c r="A44" s="76" t="s">
        <v>14</v>
      </c>
      <c r="B44" s="77">
        <v>-400.62140143849996</v>
      </c>
      <c r="C44" s="77">
        <v>-386.0665533743776</v>
      </c>
      <c r="D44" s="77">
        <v>-62.9694098238648</v>
      </c>
      <c r="E44" s="77">
        <v>-4.9142550055454</v>
      </c>
      <c r="F44" s="77">
        <v>-14.47745049735489</v>
      </c>
      <c r="H44" s="74"/>
    </row>
    <row r="45" spans="1:8" ht="13.5">
      <c r="A45" s="76" t="s">
        <v>15</v>
      </c>
      <c r="B45" s="77">
        <v>40.1573370279</v>
      </c>
      <c r="C45" s="77">
        <v>43.170048007647</v>
      </c>
      <c r="D45" s="77">
        <v>9.6454534504552</v>
      </c>
      <c r="E45" s="77">
        <v>0.45701369489599997</v>
      </c>
      <c r="F45" s="77">
        <v>-1.7544578735180973</v>
      </c>
      <c r="H45" s="74"/>
    </row>
    <row r="46" spans="1:8" ht="12.75">
      <c r="A46" s="73" t="s">
        <v>88</v>
      </c>
      <c r="B46" s="77">
        <v>-530.8839998707</v>
      </c>
      <c r="C46" s="77">
        <v>-76.5028433574959</v>
      </c>
      <c r="D46" s="77">
        <v>-1.4124598000371</v>
      </c>
      <c r="E46" s="77">
        <v>-0.008285586243699999</v>
      </c>
      <c r="F46" s="77">
        <v>-3.2704676242720003</v>
      </c>
      <c r="H46" s="74"/>
    </row>
    <row r="47" spans="1:8" ht="12.75">
      <c r="A47" s="75" t="s">
        <v>1</v>
      </c>
      <c r="B47" s="55">
        <v>1200.1822586879048</v>
      </c>
      <c r="C47" s="55">
        <v>232.60366619932717</v>
      </c>
      <c r="D47" s="55">
        <v>314.5645391491258</v>
      </c>
      <c r="E47" s="55">
        <v>-2.789953488962604</v>
      </c>
      <c r="F47" s="55">
        <v>-10.782046459283402</v>
      </c>
      <c r="H47" s="74"/>
    </row>
    <row r="48" spans="1:8" ht="12.75">
      <c r="A48" s="73" t="s">
        <v>90</v>
      </c>
      <c r="B48" s="53">
        <v>-396.275945339</v>
      </c>
      <c r="C48" s="53">
        <v>-215.44328910257929</v>
      </c>
      <c r="D48" s="53">
        <v>-67.4068452489031</v>
      </c>
      <c r="E48" s="53">
        <v>-0.07758726765839999</v>
      </c>
      <c r="F48" s="53">
        <v>-23.832286404747002</v>
      </c>
      <c r="H48" s="74"/>
    </row>
    <row r="49" spans="1:8" ht="12.75">
      <c r="A49" s="75" t="s">
        <v>16</v>
      </c>
      <c r="B49" s="55">
        <v>803.9063133489049</v>
      </c>
      <c r="C49" s="55">
        <v>17.16037709674788</v>
      </c>
      <c r="D49" s="55">
        <v>247.15769390022268</v>
      </c>
      <c r="E49" s="55">
        <v>-2.867540756621004</v>
      </c>
      <c r="F49" s="55">
        <v>-34.6143328640304</v>
      </c>
      <c r="H49" s="74"/>
    </row>
    <row r="50" spans="1:8" ht="12.75">
      <c r="A50" s="73" t="s">
        <v>76</v>
      </c>
      <c r="B50" s="53">
        <v>-36.11845067889998</v>
      </c>
      <c r="C50" s="53">
        <v>-1.4386549704757008</v>
      </c>
      <c r="D50" s="53">
        <v>-14.134101175865915</v>
      </c>
      <c r="E50" s="53">
        <v>0.367239716079</v>
      </c>
      <c r="F50" s="53">
        <v>-16.290075122898973</v>
      </c>
      <c r="H50" s="74"/>
    </row>
    <row r="51" spans="1:8" ht="12.75">
      <c r="A51" s="73" t="s">
        <v>77</v>
      </c>
      <c r="B51" s="53">
        <v>-14.47668619</v>
      </c>
      <c r="C51" s="53">
        <v>-0.3071889213568</v>
      </c>
      <c r="D51" s="53">
        <v>0</v>
      </c>
      <c r="E51" s="53">
        <v>23.6733486271066</v>
      </c>
      <c r="F51" s="53">
        <v>0</v>
      </c>
      <c r="H51" s="74"/>
    </row>
    <row r="52" spans="1:8" ht="12.75">
      <c r="A52" s="73" t="s">
        <v>78</v>
      </c>
      <c r="B52" s="53">
        <v>-5.75309663</v>
      </c>
      <c r="C52" s="53">
        <v>1.244189754435</v>
      </c>
      <c r="D52" s="53">
        <v>-0.17698298060089998</v>
      </c>
      <c r="E52" s="53">
        <v>-0.00018609338089999999</v>
      </c>
      <c r="F52" s="53">
        <v>0</v>
      </c>
      <c r="H52" s="74"/>
    </row>
    <row r="53" spans="1:8" ht="12.75">
      <c r="A53" s="75" t="s">
        <v>79</v>
      </c>
      <c r="B53" s="55">
        <v>747.5580798500049</v>
      </c>
      <c r="C53" s="55">
        <v>16.658722959350378</v>
      </c>
      <c r="D53" s="55">
        <v>232.84660974375586</v>
      </c>
      <c r="E53" s="55">
        <v>21.172861493183692</v>
      </c>
      <c r="F53" s="55">
        <v>-50.90440798692938</v>
      </c>
      <c r="H53" s="74"/>
    </row>
    <row r="54" spans="1:8" ht="12.75">
      <c r="A54" s="73" t="s">
        <v>80</v>
      </c>
      <c r="B54" s="53">
        <v>-137.8333019347</v>
      </c>
      <c r="C54" s="53">
        <v>5.708362014323599</v>
      </c>
      <c r="D54" s="53">
        <v>-78.37077622494049</v>
      </c>
      <c r="E54" s="53">
        <v>-0.17229234128620002</v>
      </c>
      <c r="F54" s="53">
        <v>18.4833916771466</v>
      </c>
      <c r="H54" s="74"/>
    </row>
    <row r="55" spans="1:8" ht="12.75">
      <c r="A55" s="75" t="s">
        <v>25</v>
      </c>
      <c r="B55" s="55">
        <v>609.7247779153049</v>
      </c>
      <c r="C55" s="55">
        <v>22.367084973673975</v>
      </c>
      <c r="D55" s="55">
        <v>154.47583351881536</v>
      </c>
      <c r="E55" s="55">
        <v>21.00056915189749</v>
      </c>
      <c r="F55" s="55">
        <v>-32.42101630978278</v>
      </c>
      <c r="H55" s="74"/>
    </row>
    <row r="56" ht="7.5" customHeight="1"/>
    <row r="57" ht="12.75">
      <c r="A57" s="39"/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7"/>
  <sheetViews>
    <sheetView showGridLines="0" zoomScalePageLayoutView="0" workbookViewId="0" topLeftCell="A1">
      <selection activeCell="A7" sqref="A7"/>
    </sheetView>
  </sheetViews>
  <sheetFormatPr defaultColWidth="11.28125" defaultRowHeight="12.75"/>
  <cols>
    <col min="1" max="1" width="42.8515625" style="2" customWidth="1"/>
    <col min="2" max="6" width="13.7109375" style="2" customWidth="1"/>
    <col min="7" max="16384" width="11.28125" style="2" customWidth="1"/>
  </cols>
  <sheetData>
    <row r="5" spans="3:6" ht="18.75">
      <c r="C5" s="41" t="s">
        <v>112</v>
      </c>
      <c r="D5" s="68"/>
      <c r="E5" s="68"/>
      <c r="F5" s="68"/>
    </row>
    <row r="6" spans="3:6" ht="18.75">
      <c r="C6" s="56">
        <f>+'Balance Sheet'!A6</f>
        <v>43008</v>
      </c>
      <c r="D6" s="69"/>
      <c r="E6" s="69"/>
      <c r="F6" s="69"/>
    </row>
    <row r="7" spans="3:6" ht="18.75">
      <c r="C7" s="41" t="s">
        <v>5</v>
      </c>
      <c r="D7" s="68"/>
      <c r="E7" s="68"/>
      <c r="F7" s="68"/>
    </row>
    <row r="8" spans="2:7" ht="13.5">
      <c r="B8" s="70"/>
      <c r="C8" s="70"/>
      <c r="G8" s="43" t="s">
        <v>93</v>
      </c>
    </row>
    <row r="9" spans="1:7" ht="13.5">
      <c r="A9" s="71" t="str">
        <f>+Businesses!A9</f>
        <v>September 2017</v>
      </c>
      <c r="B9" s="72" t="s">
        <v>81</v>
      </c>
      <c r="C9" s="72" t="s">
        <v>82</v>
      </c>
      <c r="D9" s="72" t="s">
        <v>83</v>
      </c>
      <c r="E9" s="72" t="s">
        <v>113</v>
      </c>
      <c r="F9" s="72" t="s">
        <v>114</v>
      </c>
      <c r="G9" s="72" t="s">
        <v>131</v>
      </c>
    </row>
    <row r="10" spans="1:9" ht="13.5">
      <c r="A10" s="73" t="s">
        <v>72</v>
      </c>
      <c r="B10" s="53">
        <v>590.9964149</v>
      </c>
      <c r="C10" s="53">
        <v>365.6492446365127</v>
      </c>
      <c r="D10" s="53">
        <v>737.2862657740274</v>
      </c>
      <c r="E10" s="53">
        <v>88.3135335353826</v>
      </c>
      <c r="F10" s="53">
        <v>92.6872740387844</v>
      </c>
      <c r="G10" s="53">
        <v>0</v>
      </c>
      <c r="I10" s="74"/>
    </row>
    <row r="11" spans="1:9" ht="13.5">
      <c r="A11" s="73" t="s">
        <v>73</v>
      </c>
      <c r="B11" s="53">
        <v>-10.059868179999999</v>
      </c>
      <c r="C11" s="53">
        <v>-31.8210966110958</v>
      </c>
      <c r="D11" s="53">
        <v>-122.19481981998089</v>
      </c>
      <c r="E11" s="53">
        <v>-4.9195559337848</v>
      </c>
      <c r="F11" s="53">
        <v>-0.7295856517257</v>
      </c>
      <c r="G11" s="53">
        <v>0</v>
      </c>
      <c r="I11" s="74"/>
    </row>
    <row r="12" spans="1:9" ht="13.5">
      <c r="A12" s="75" t="s">
        <v>8</v>
      </c>
      <c r="B12" s="49">
        <v>580.93654672</v>
      </c>
      <c r="C12" s="49">
        <v>333.8281480254169</v>
      </c>
      <c r="D12" s="49">
        <v>615.0914459540464</v>
      </c>
      <c r="E12" s="55">
        <v>83.39397760159781</v>
      </c>
      <c r="F12" s="55">
        <v>91.9576883870587</v>
      </c>
      <c r="G12" s="55">
        <v>0</v>
      </c>
      <c r="I12" s="74"/>
    </row>
    <row r="13" spans="1:9" ht="13.5">
      <c r="A13" s="73" t="s">
        <v>9</v>
      </c>
      <c r="B13" s="53">
        <v>-138.8202551594229</v>
      </c>
      <c r="C13" s="53">
        <v>-78.8654935147583</v>
      </c>
      <c r="D13" s="53">
        <v>-166.7376967100894</v>
      </c>
      <c r="E13" s="53">
        <v>-26.0787373374797</v>
      </c>
      <c r="F13" s="53">
        <v>-18.4416527961412</v>
      </c>
      <c r="G13" s="53">
        <v>0</v>
      </c>
      <c r="I13" s="74"/>
    </row>
    <row r="14" spans="1:9" ht="13.5">
      <c r="A14" s="73" t="s">
        <v>74</v>
      </c>
      <c r="B14" s="53">
        <v>-41.219572790845504</v>
      </c>
      <c r="C14" s="53">
        <v>-14.752156083884502</v>
      </c>
      <c r="D14" s="53">
        <v>-79.5826727537887</v>
      </c>
      <c r="E14" s="53">
        <v>-3.6615020016845</v>
      </c>
      <c r="F14" s="53">
        <v>-4.9370643532467</v>
      </c>
      <c r="G14" s="53">
        <v>1.0258745558896043</v>
      </c>
      <c r="I14" s="74"/>
    </row>
    <row r="15" spans="1:9" ht="13.5">
      <c r="A15" s="76" t="s">
        <v>11</v>
      </c>
      <c r="B15" s="77">
        <v>-41.219572790845504</v>
      </c>
      <c r="C15" s="77">
        <v>-25.701267572390503</v>
      </c>
      <c r="D15" s="77">
        <v>-91.8952196732454</v>
      </c>
      <c r="E15" s="77">
        <v>-3.6615020016845</v>
      </c>
      <c r="F15" s="77">
        <v>-5.5227193532467</v>
      </c>
      <c r="G15" s="77">
        <v>0</v>
      </c>
      <c r="I15" s="74"/>
    </row>
    <row r="16" spans="1:9" ht="13.5">
      <c r="A16" s="76" t="s">
        <v>12</v>
      </c>
      <c r="B16" s="77">
        <v>0</v>
      </c>
      <c r="C16" s="77">
        <v>10.949111488506</v>
      </c>
      <c r="D16" s="77">
        <v>12.3125469194567</v>
      </c>
      <c r="E16" s="77">
        <v>0</v>
      </c>
      <c r="F16" s="77">
        <v>0.5856549999999999</v>
      </c>
      <c r="G16" s="77">
        <v>1.0258745558896043</v>
      </c>
      <c r="I16" s="74"/>
    </row>
    <row r="17" spans="1:9" ht="13.5">
      <c r="A17" s="73" t="s">
        <v>75</v>
      </c>
      <c r="B17" s="53">
        <v>-97.6006823685774</v>
      </c>
      <c r="C17" s="53">
        <v>-64.1133374308738</v>
      </c>
      <c r="D17" s="53">
        <v>-87.15502395630071</v>
      </c>
      <c r="E17" s="53">
        <v>-22.4172353357952</v>
      </c>
      <c r="F17" s="53">
        <v>-13.504588442894498</v>
      </c>
      <c r="G17" s="53">
        <v>-1.0258745558896045</v>
      </c>
      <c r="I17" s="74"/>
    </row>
    <row r="18" spans="1:9" ht="13.5">
      <c r="A18" s="76" t="s">
        <v>14</v>
      </c>
      <c r="B18" s="77">
        <v>-125.9044236384387</v>
      </c>
      <c r="C18" s="77">
        <v>-69.3849355300311</v>
      </c>
      <c r="D18" s="77">
        <v>-142.4302153293479</v>
      </c>
      <c r="E18" s="77">
        <v>-22.8548050833541</v>
      </c>
      <c r="F18" s="77">
        <v>-15.772374129419399</v>
      </c>
      <c r="G18" s="77">
        <v>21.52802387607371</v>
      </c>
      <c r="I18" s="74"/>
    </row>
    <row r="19" spans="1:9" ht="13.5">
      <c r="A19" s="76" t="s">
        <v>15</v>
      </c>
      <c r="B19" s="77">
        <v>28.303741269861302</v>
      </c>
      <c r="C19" s="77">
        <v>5.271598099157299</v>
      </c>
      <c r="D19" s="77">
        <v>55.2751913730472</v>
      </c>
      <c r="E19" s="77">
        <v>0.43756974755889994</v>
      </c>
      <c r="F19" s="77">
        <v>2.2677856865249</v>
      </c>
      <c r="G19" s="77">
        <v>-22.553898431963315</v>
      </c>
      <c r="I19" s="74"/>
    </row>
    <row r="20" spans="1:9" ht="13.5">
      <c r="A20" s="73" t="s">
        <v>88</v>
      </c>
      <c r="B20" s="77">
        <v>-76.55583559083641</v>
      </c>
      <c r="C20" s="77">
        <v>-14.059159746461601</v>
      </c>
      <c r="D20" s="77">
        <v>-39.558575998067695</v>
      </c>
      <c r="E20" s="77">
        <v>-0.5291354405005001</v>
      </c>
      <c r="F20" s="77">
        <v>-2.7217155759287004</v>
      </c>
      <c r="G20" s="77">
        <v>0</v>
      </c>
      <c r="I20" s="74"/>
    </row>
    <row r="21" spans="1:9" ht="13.5">
      <c r="A21" s="75" t="s">
        <v>1</v>
      </c>
      <c r="B21" s="55">
        <v>365.5604559697407</v>
      </c>
      <c r="C21" s="55">
        <v>240.90349476419698</v>
      </c>
      <c r="D21" s="55">
        <v>408.7951732458894</v>
      </c>
      <c r="E21" s="55">
        <v>56.7861048236176</v>
      </c>
      <c r="F21" s="55">
        <v>70.79432001498878</v>
      </c>
      <c r="G21" s="55">
        <v>0</v>
      </c>
      <c r="I21" s="74"/>
    </row>
    <row r="22" spans="1:9" ht="13.5">
      <c r="A22" s="73" t="s">
        <v>90</v>
      </c>
      <c r="B22" s="53">
        <v>-180.67177779108232</v>
      </c>
      <c r="C22" s="53">
        <v>-104.67319811177101</v>
      </c>
      <c r="D22" s="53">
        <v>-308.7856391881249</v>
      </c>
      <c r="E22" s="53">
        <v>-28.6443491595594</v>
      </c>
      <c r="F22" s="53">
        <v>-25.021694335227004</v>
      </c>
      <c r="G22" s="53">
        <v>0</v>
      </c>
      <c r="I22" s="74"/>
    </row>
    <row r="23" spans="1:9" ht="13.5">
      <c r="A23" s="75" t="s">
        <v>16</v>
      </c>
      <c r="B23" s="55">
        <v>184.88867817865838</v>
      </c>
      <c r="C23" s="55">
        <v>136.23029665242595</v>
      </c>
      <c r="D23" s="55">
        <v>100.00953405776445</v>
      </c>
      <c r="E23" s="55">
        <v>28.141755664058206</v>
      </c>
      <c r="F23" s="55">
        <v>45.77262567976178</v>
      </c>
      <c r="G23" s="55">
        <v>0</v>
      </c>
      <c r="I23" s="74"/>
    </row>
    <row r="24" spans="1:9" ht="13.5">
      <c r="A24" s="73" t="s">
        <v>76</v>
      </c>
      <c r="B24" s="53">
        <v>-37.03121497429049</v>
      </c>
      <c r="C24" s="53">
        <v>-17.335202634611903</v>
      </c>
      <c r="D24" s="53">
        <v>-17.7842877932458</v>
      </c>
      <c r="E24" s="53">
        <v>-22.084039458921414</v>
      </c>
      <c r="F24" s="53">
        <v>-2.6962406173369993</v>
      </c>
      <c r="G24" s="53">
        <v>-6.876999997984968E-05</v>
      </c>
      <c r="I24" s="74"/>
    </row>
    <row r="25" spans="1:9" ht="13.5">
      <c r="A25" s="73" t="s">
        <v>77</v>
      </c>
      <c r="B25" s="53">
        <v>2.8650559192686003</v>
      </c>
      <c r="C25" s="53">
        <v>-0.9491591566459</v>
      </c>
      <c r="D25" s="53">
        <v>-7.223206480504</v>
      </c>
      <c r="E25" s="53">
        <v>4.0349584720784</v>
      </c>
      <c r="F25" s="53">
        <v>-0.0016665</v>
      </c>
      <c r="G25" s="53">
        <v>0</v>
      </c>
      <c r="I25" s="74"/>
    </row>
    <row r="26" spans="1:9" ht="13.5">
      <c r="A26" s="73" t="s">
        <v>78</v>
      </c>
      <c r="B26" s="53">
        <v>-0.13090702999999998</v>
      </c>
      <c r="C26" s="53">
        <v>4.896602E-07</v>
      </c>
      <c r="D26" s="53">
        <v>0.0003578905928</v>
      </c>
      <c r="E26" s="53">
        <v>0.0252842903924</v>
      </c>
      <c r="F26" s="53">
        <v>-0.947313</v>
      </c>
      <c r="G26" s="53">
        <v>0</v>
      </c>
      <c r="I26" s="74"/>
    </row>
    <row r="27" spans="1:9" ht="13.5">
      <c r="A27" s="75" t="s">
        <v>79</v>
      </c>
      <c r="B27" s="55">
        <v>150.59161209363648</v>
      </c>
      <c r="C27" s="55">
        <v>117.94593535082834</v>
      </c>
      <c r="D27" s="55">
        <v>75.00239767460745</v>
      </c>
      <c r="E27" s="55">
        <v>10.117958967607594</v>
      </c>
      <c r="F27" s="55">
        <v>42.127405562424784</v>
      </c>
      <c r="G27" s="55">
        <v>-6.876999997984968E-05</v>
      </c>
      <c r="I27" s="74"/>
    </row>
    <row r="28" spans="1:9" ht="13.5">
      <c r="A28" s="73" t="s">
        <v>80</v>
      </c>
      <c r="B28" s="53">
        <v>-45.064109367712</v>
      </c>
      <c r="C28" s="53">
        <v>-23.6995145713766</v>
      </c>
      <c r="D28" s="53">
        <v>7.135083413148506</v>
      </c>
      <c r="E28" s="53">
        <v>13.3522677605785</v>
      </c>
      <c r="F28" s="53">
        <v>-13.404819607148498</v>
      </c>
      <c r="G28" s="53">
        <v>0</v>
      </c>
      <c r="I28" s="74"/>
    </row>
    <row r="29" spans="1:9" ht="13.5">
      <c r="A29" s="75" t="s">
        <v>25</v>
      </c>
      <c r="B29" s="55">
        <v>105.52750272592448</v>
      </c>
      <c r="C29" s="55">
        <v>94.24642077945174</v>
      </c>
      <c r="D29" s="55">
        <v>82.13748108775596</v>
      </c>
      <c r="E29" s="55">
        <v>23.47022672818609</v>
      </c>
      <c r="F29" s="55">
        <v>28.722585955276287</v>
      </c>
      <c r="G29" s="55">
        <v>-6.876999997984968E-05</v>
      </c>
      <c r="I29" s="74"/>
    </row>
    <row r="30" spans="1:9" ht="13.5">
      <c r="A30" s="1"/>
      <c r="B30" s="1"/>
      <c r="C30" s="1"/>
      <c r="D30" s="1"/>
      <c r="E30" s="1"/>
      <c r="F30" s="1"/>
      <c r="G30" s="78"/>
      <c r="I30" s="74"/>
    </row>
    <row r="31" spans="1:9" ht="13.5">
      <c r="A31" s="1"/>
      <c r="B31" s="1"/>
      <c r="C31" s="1"/>
      <c r="D31" s="1"/>
      <c r="E31" s="1"/>
      <c r="F31" s="1"/>
      <c r="G31" s="78"/>
      <c r="I31" s="74"/>
    </row>
    <row r="32" spans="1:9" ht="18">
      <c r="A32" s="1"/>
      <c r="B32" s="79"/>
      <c r="C32" s="79"/>
      <c r="D32" s="1"/>
      <c r="E32" s="1"/>
      <c r="F32" s="1"/>
      <c r="G32" s="78"/>
      <c r="I32" s="74"/>
    </row>
    <row r="33" spans="1:9" ht="11.25" customHeight="1">
      <c r="A33" s="1"/>
      <c r="B33" s="1"/>
      <c r="C33" s="1"/>
      <c r="D33" s="1"/>
      <c r="E33" s="1"/>
      <c r="F33" s="1"/>
      <c r="G33" s="78"/>
      <c r="I33" s="74"/>
    </row>
    <row r="34" spans="1:9" ht="13.5">
      <c r="A34" s="80"/>
      <c r="B34" s="80"/>
      <c r="C34" s="1"/>
      <c r="D34" s="1"/>
      <c r="E34" s="1"/>
      <c r="F34" s="1"/>
      <c r="G34" s="10" t="s">
        <v>93</v>
      </c>
      <c r="I34" s="74"/>
    </row>
    <row r="35" spans="1:9" ht="13.5">
      <c r="A35" s="71" t="str">
        <f>+Businesses!A34</f>
        <v>September 2016</v>
      </c>
      <c r="B35" s="72" t="s">
        <v>81</v>
      </c>
      <c r="C35" s="72" t="s">
        <v>82</v>
      </c>
      <c r="D35" s="72" t="s">
        <v>83</v>
      </c>
      <c r="E35" s="72" t="s">
        <v>113</v>
      </c>
      <c r="F35" s="72" t="s">
        <v>114</v>
      </c>
      <c r="G35" s="72" t="s">
        <v>131</v>
      </c>
      <c r="I35" s="74"/>
    </row>
    <row r="36" spans="1:9" ht="13.5">
      <c r="A36" s="73" t="s">
        <v>72</v>
      </c>
      <c r="B36" s="53">
        <v>627.08359043</v>
      </c>
      <c r="C36" s="53">
        <v>306.5389372720748</v>
      </c>
      <c r="D36" s="53">
        <v>719.0147189157768</v>
      </c>
      <c r="E36" s="53">
        <v>77.71038330846021</v>
      </c>
      <c r="F36" s="53">
        <v>91.42159928596469</v>
      </c>
      <c r="G36" s="53">
        <v>0</v>
      </c>
      <c r="I36" s="74"/>
    </row>
    <row r="37" spans="1:9" ht="13.5">
      <c r="A37" s="73" t="s">
        <v>73</v>
      </c>
      <c r="B37" s="53">
        <v>-10.25160077</v>
      </c>
      <c r="C37" s="53">
        <v>-27.6681169786712</v>
      </c>
      <c r="D37" s="53">
        <v>-120.18473119757999</v>
      </c>
      <c r="E37" s="53">
        <v>-3.8835874632634004</v>
      </c>
      <c r="F37" s="53">
        <v>-0.806803556634</v>
      </c>
      <c r="G37" s="53">
        <v>0</v>
      </c>
      <c r="I37" s="74"/>
    </row>
    <row r="38" spans="1:9" ht="13.5">
      <c r="A38" s="75" t="s">
        <v>8</v>
      </c>
      <c r="B38" s="55">
        <v>616.83198966</v>
      </c>
      <c r="C38" s="55">
        <v>278.8708202934036</v>
      </c>
      <c r="D38" s="55">
        <v>598.8299877181968</v>
      </c>
      <c r="E38" s="55">
        <v>73.8267958451968</v>
      </c>
      <c r="F38" s="55">
        <v>90.6147957293307</v>
      </c>
      <c r="G38" s="55">
        <v>0</v>
      </c>
      <c r="I38" s="74"/>
    </row>
    <row r="39" spans="1:9" ht="13.5">
      <c r="A39" s="73" t="s">
        <v>9</v>
      </c>
      <c r="B39" s="53">
        <v>-142.5048718182787</v>
      </c>
      <c r="C39" s="53">
        <v>-69.9940815627911</v>
      </c>
      <c r="D39" s="53">
        <v>-146.63202412616832</v>
      </c>
      <c r="E39" s="53">
        <v>-17.9364135424826</v>
      </c>
      <c r="F39" s="53">
        <v>-17.3964924489055</v>
      </c>
      <c r="G39" s="53">
        <v>4.263256414560601E-14</v>
      </c>
      <c r="I39" s="74"/>
    </row>
    <row r="40" spans="1:9" ht="13.5">
      <c r="A40" s="73" t="s">
        <v>74</v>
      </c>
      <c r="B40" s="53">
        <v>-38.7342023118042</v>
      </c>
      <c r="C40" s="53">
        <v>-10.6074434863901</v>
      </c>
      <c r="D40" s="53">
        <v>-76.6072955502576</v>
      </c>
      <c r="E40" s="53">
        <v>-1.686754295129</v>
      </c>
      <c r="F40" s="53">
        <v>-4.6781429119025</v>
      </c>
      <c r="G40" s="53">
        <v>0</v>
      </c>
      <c r="I40" s="74"/>
    </row>
    <row r="41" spans="1:9" ht="13.5">
      <c r="A41" s="76" t="s">
        <v>11</v>
      </c>
      <c r="B41" s="77">
        <v>-38.7342023118042</v>
      </c>
      <c r="C41" s="77">
        <v>-23.9205548798226</v>
      </c>
      <c r="D41" s="77">
        <v>-83.2078439216898</v>
      </c>
      <c r="E41" s="77">
        <v>-1.686754295129</v>
      </c>
      <c r="F41" s="77">
        <v>-4.6781429119025</v>
      </c>
      <c r="G41" s="77">
        <v>0</v>
      </c>
      <c r="I41" s="74"/>
    </row>
    <row r="42" spans="1:9" ht="13.5">
      <c r="A42" s="76" t="s">
        <v>12</v>
      </c>
      <c r="B42" s="77">
        <v>0</v>
      </c>
      <c r="C42" s="77">
        <v>13.3131113934325</v>
      </c>
      <c r="D42" s="77">
        <v>6.6005483714321995</v>
      </c>
      <c r="E42" s="77">
        <v>0</v>
      </c>
      <c r="F42" s="77">
        <v>0</v>
      </c>
      <c r="G42" s="77">
        <v>0</v>
      </c>
      <c r="I42" s="74"/>
    </row>
    <row r="43" spans="1:9" ht="13.5">
      <c r="A43" s="73" t="s">
        <v>75</v>
      </c>
      <c r="B43" s="53">
        <v>-103.7706695064745</v>
      </c>
      <c r="C43" s="53">
        <v>-59.386638076401</v>
      </c>
      <c r="D43" s="53">
        <v>-70.02472857591071</v>
      </c>
      <c r="E43" s="53">
        <v>-16.249659247353602</v>
      </c>
      <c r="F43" s="53">
        <v>-12.718349537003002</v>
      </c>
      <c r="G43" s="53">
        <v>4.263256414560601E-14</v>
      </c>
      <c r="I43" s="74"/>
    </row>
    <row r="44" spans="1:9" ht="13.5">
      <c r="A44" s="76" t="s">
        <v>14</v>
      </c>
      <c r="B44" s="77">
        <v>-125.20912433031151</v>
      </c>
      <c r="C44" s="77">
        <v>-68.3087846999583</v>
      </c>
      <c r="D44" s="77">
        <v>-132.1592700501967</v>
      </c>
      <c r="E44" s="77">
        <v>-16.239908355603003</v>
      </c>
      <c r="F44" s="77">
        <v>-14.624891913835702</v>
      </c>
      <c r="G44" s="77">
        <v>16.48399363000004</v>
      </c>
      <c r="I44" s="74"/>
    </row>
    <row r="45" spans="1:9" ht="13.5">
      <c r="A45" s="76" t="s">
        <v>15</v>
      </c>
      <c r="B45" s="77">
        <v>21.438454823837002</v>
      </c>
      <c r="C45" s="77">
        <v>8.9221466235573</v>
      </c>
      <c r="D45" s="77">
        <v>62.134541474285996</v>
      </c>
      <c r="E45" s="77">
        <v>-0.009750891750600002</v>
      </c>
      <c r="F45" s="77">
        <v>1.9065423768327001</v>
      </c>
      <c r="G45" s="77">
        <v>-16.483993629999997</v>
      </c>
      <c r="I45" s="74"/>
    </row>
    <row r="46" spans="1:9" ht="12.75">
      <c r="A46" s="73" t="s">
        <v>88</v>
      </c>
      <c r="B46" s="77">
        <v>-64.0966086709</v>
      </c>
      <c r="C46" s="77">
        <v>-13.666285808265398</v>
      </c>
      <c r="D46" s="77">
        <v>-39.862710258927706</v>
      </c>
      <c r="E46" s="77">
        <v>-0.7704184835297999</v>
      </c>
      <c r="F46" s="77">
        <v>-2.9690286492164</v>
      </c>
      <c r="G46" s="77">
        <v>0</v>
      </c>
      <c r="I46" s="74"/>
    </row>
    <row r="47" spans="1:9" ht="12.75">
      <c r="A47" s="75" t="s">
        <v>1</v>
      </c>
      <c r="B47" s="55">
        <v>410.2305091708213</v>
      </c>
      <c r="C47" s="55">
        <v>195.21045292234712</v>
      </c>
      <c r="D47" s="55">
        <v>412.3352533331008</v>
      </c>
      <c r="E47" s="55">
        <v>55.1199638191844</v>
      </c>
      <c r="F47" s="55">
        <v>70.24927463120879</v>
      </c>
      <c r="G47" s="55">
        <v>0</v>
      </c>
      <c r="I47" s="74"/>
    </row>
    <row r="48" spans="1:9" ht="12.75">
      <c r="A48" s="73" t="s">
        <v>90</v>
      </c>
      <c r="B48" s="53">
        <v>-183.6354914545767</v>
      </c>
      <c r="C48" s="53">
        <v>-104.2569062561457</v>
      </c>
      <c r="D48" s="53">
        <v>-305.8295794655201</v>
      </c>
      <c r="E48" s="53">
        <v>-26.482626814891898</v>
      </c>
      <c r="F48" s="53">
        <v>-24.4158705328318</v>
      </c>
      <c r="G48" s="53">
        <v>0.00010471952077932656</v>
      </c>
      <c r="I48" s="74"/>
    </row>
    <row r="49" spans="1:9" ht="12.75">
      <c r="A49" s="75" t="s">
        <v>16</v>
      </c>
      <c r="B49" s="55">
        <v>226.5950177162446</v>
      </c>
      <c r="C49" s="55">
        <v>90.95354666620142</v>
      </c>
      <c r="D49" s="55">
        <v>106.50567386758071</v>
      </c>
      <c r="E49" s="55">
        <v>28.6373370042925</v>
      </c>
      <c r="F49" s="55">
        <v>45.833404098376995</v>
      </c>
      <c r="G49" s="55">
        <v>0.00010471952072111889</v>
      </c>
      <c r="I49" s="74"/>
    </row>
    <row r="50" spans="1:9" ht="12.75">
      <c r="A50" s="73" t="s">
        <v>76</v>
      </c>
      <c r="B50" s="53">
        <v>-57.2723400204181</v>
      </c>
      <c r="C50" s="53">
        <v>-16.8061495152512</v>
      </c>
      <c r="D50" s="53">
        <v>-21.3397066022291</v>
      </c>
      <c r="E50" s="53">
        <v>-6.982891580156002</v>
      </c>
      <c r="F50" s="53">
        <v>-4.210002220421701</v>
      </c>
      <c r="G50" s="53">
        <v>-0.0002120596000168007</v>
      </c>
      <c r="I50" s="74"/>
    </row>
    <row r="51" spans="1:9" ht="12.75">
      <c r="A51" s="73" t="s">
        <v>77</v>
      </c>
      <c r="B51" s="53">
        <v>-1.2109387796362001</v>
      </c>
      <c r="C51" s="53">
        <v>-1.6949505191246002</v>
      </c>
      <c r="D51" s="53">
        <v>-7.8714716002337</v>
      </c>
      <c r="E51" s="53">
        <v>1.6959105483679</v>
      </c>
      <c r="F51" s="53">
        <v>-8.843691000000002</v>
      </c>
      <c r="G51" s="53">
        <v>0</v>
      </c>
      <c r="I51" s="74"/>
    </row>
    <row r="52" spans="1:9" ht="12.75">
      <c r="A52" s="73" t="s">
        <v>78</v>
      </c>
      <c r="B52" s="53">
        <v>-1.6576040774999998</v>
      </c>
      <c r="C52" s="53">
        <v>0.03530088</v>
      </c>
      <c r="D52" s="53">
        <v>0.0394250275896</v>
      </c>
      <c r="E52" s="53">
        <v>0.0030084201990000004</v>
      </c>
      <c r="F52" s="53">
        <v>-0.0043358012947</v>
      </c>
      <c r="G52" s="53">
        <v>0</v>
      </c>
      <c r="I52" s="74"/>
    </row>
    <row r="53" spans="1:9" ht="12.75">
      <c r="A53" s="75" t="s">
        <v>79</v>
      </c>
      <c r="B53" s="55">
        <v>166.4541348386903</v>
      </c>
      <c r="C53" s="55">
        <v>72.4877475118256</v>
      </c>
      <c r="D53" s="55">
        <v>77.33392069270751</v>
      </c>
      <c r="E53" s="55">
        <v>23.353364392703394</v>
      </c>
      <c r="F53" s="55">
        <v>32.775375076660595</v>
      </c>
      <c r="G53" s="55">
        <v>-0.0001073400792956818</v>
      </c>
      <c r="I53" s="74"/>
    </row>
    <row r="54" spans="1:9" ht="12.75">
      <c r="A54" s="73" t="s">
        <v>80</v>
      </c>
      <c r="B54" s="53">
        <v>-49.5466311780543</v>
      </c>
      <c r="C54" s="53">
        <v>0.4865186764872</v>
      </c>
      <c r="D54" s="53">
        <v>11.295710123256201</v>
      </c>
      <c r="E54" s="53">
        <v>-5.5240665629424</v>
      </c>
      <c r="F54" s="53">
        <v>-15.4186278290466</v>
      </c>
      <c r="G54" s="53">
        <v>-9.461827819905011E-05</v>
      </c>
      <c r="I54" s="74"/>
    </row>
    <row r="55" spans="1:9" ht="12.75">
      <c r="A55" s="75" t="s">
        <v>25</v>
      </c>
      <c r="B55" s="55">
        <v>116.907503660636</v>
      </c>
      <c r="C55" s="55">
        <v>72.9742661883128</v>
      </c>
      <c r="D55" s="55">
        <v>88.62963081596371</v>
      </c>
      <c r="E55" s="55">
        <v>17.829297829760996</v>
      </c>
      <c r="F55" s="55">
        <v>17.356747247613995</v>
      </c>
      <c r="G55" s="55">
        <v>-0.00020195835749473192</v>
      </c>
      <c r="I55" s="74"/>
    </row>
    <row r="56" ht="7.5" customHeight="1"/>
    <row r="57" ht="12.75">
      <c r="A5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7"/>
  <sheetViews>
    <sheetView showGridLines="0" zoomScalePageLayoutView="0" workbookViewId="0" topLeftCell="A1">
      <selection activeCell="A8" sqref="A8"/>
    </sheetView>
  </sheetViews>
  <sheetFormatPr defaultColWidth="11.28125" defaultRowHeight="12.75"/>
  <cols>
    <col min="1" max="1" width="44.28125" style="2" customWidth="1"/>
    <col min="2" max="2" width="13.7109375" style="2" bestFit="1" customWidth="1"/>
    <col min="3" max="4" width="11.28125" style="2" customWidth="1"/>
    <col min="5" max="5" width="12.28125" style="2" customWidth="1"/>
    <col min="6" max="6" width="14.28125" style="2" customWidth="1"/>
    <col min="7" max="16384" width="11.28125" style="2" customWidth="1"/>
  </cols>
  <sheetData>
    <row r="5" spans="2:4" ht="18.75">
      <c r="B5" s="56" t="s">
        <v>85</v>
      </c>
      <c r="C5" s="57"/>
      <c r="D5" s="57"/>
    </row>
    <row r="6" spans="2:4" ht="18.75">
      <c r="B6" s="56">
        <f>+'Balance Sheet'!A6</f>
        <v>43008</v>
      </c>
      <c r="C6" s="58"/>
      <c r="D6" s="58"/>
    </row>
    <row r="7" spans="2:4" ht="18.75">
      <c r="B7" s="56" t="s">
        <v>5</v>
      </c>
      <c r="C7" s="57"/>
      <c r="D7" s="57"/>
    </row>
    <row r="9" ht="12.75">
      <c r="F9" s="43" t="s">
        <v>93</v>
      </c>
    </row>
    <row r="10" spans="1:6" ht="12.75">
      <c r="A10" s="59"/>
      <c r="B10" s="140" t="str">
        <f>+'P&amp;L'!B11</f>
        <v>September 2017</v>
      </c>
      <c r="C10" s="140"/>
      <c r="D10" s="141" t="s">
        <v>141</v>
      </c>
      <c r="E10" s="142"/>
      <c r="F10" s="60" t="s">
        <v>91</v>
      </c>
    </row>
    <row r="11" spans="1:6" ht="12.75">
      <c r="A11" s="59"/>
      <c r="B11" s="61"/>
      <c r="C11" s="61"/>
      <c r="D11" s="61"/>
      <c r="E11" s="62"/>
      <c r="F11" s="62"/>
    </row>
    <row r="12" spans="1:6" ht="14.25">
      <c r="A12" s="63" t="s">
        <v>1</v>
      </c>
      <c r="B12" s="108"/>
      <c r="C12" s="111">
        <v>5440.001480197067</v>
      </c>
      <c r="D12" s="112"/>
      <c r="E12" s="111">
        <v>5729.51134544001</v>
      </c>
      <c r="F12" s="113">
        <v>-289.5098652429424</v>
      </c>
    </row>
    <row r="13" spans="1:6" ht="14.25">
      <c r="A13" s="63" t="s">
        <v>98</v>
      </c>
      <c r="B13" s="108"/>
      <c r="C13" s="113">
        <v>-674.127245921103</v>
      </c>
      <c r="D13" s="114"/>
      <c r="E13" s="113">
        <v>-634.7273628290524</v>
      </c>
      <c r="F13" s="113">
        <v>-39.399883092050686</v>
      </c>
    </row>
    <row r="14" spans="1:6" ht="14.25">
      <c r="A14" s="63" t="s">
        <v>123</v>
      </c>
      <c r="B14" s="108"/>
      <c r="C14" s="113">
        <v>-556.4581170177568</v>
      </c>
      <c r="D14" s="112"/>
      <c r="E14" s="113">
        <v>-603.4920340118222</v>
      </c>
      <c r="F14" s="113">
        <v>47.03391699406541</v>
      </c>
    </row>
    <row r="15" spans="1:6" ht="14.25">
      <c r="A15" s="63" t="s">
        <v>99</v>
      </c>
      <c r="B15" s="108"/>
      <c r="C15" s="113">
        <v>-450.83</v>
      </c>
      <c r="D15" s="112"/>
      <c r="E15" s="113">
        <v>-59.363</v>
      </c>
      <c r="F15" s="113">
        <v>-391.467</v>
      </c>
    </row>
    <row r="16" spans="1:6" ht="14.25">
      <c r="A16" s="64" t="s">
        <v>124</v>
      </c>
      <c r="B16" s="108"/>
      <c r="C16" s="113">
        <v>-264.343</v>
      </c>
      <c r="D16" s="114"/>
      <c r="E16" s="113">
        <v>-197.581</v>
      </c>
      <c r="F16" s="113">
        <v>-66.76200000000003</v>
      </c>
    </row>
    <row r="17" spans="1:6" ht="14.25">
      <c r="A17" s="65"/>
      <c r="B17" s="106"/>
      <c r="C17" s="106"/>
      <c r="D17" s="106"/>
      <c r="E17" s="106"/>
      <c r="F17" s="106"/>
    </row>
    <row r="18" spans="1:6" ht="13.5">
      <c r="A18" s="66" t="s">
        <v>86</v>
      </c>
      <c r="B18" s="109"/>
      <c r="C18" s="110">
        <v>3494.2431172582073</v>
      </c>
      <c r="D18" s="110"/>
      <c r="E18" s="110">
        <v>4234.347948599135</v>
      </c>
      <c r="F18" s="110">
        <v>-740.1048313409274</v>
      </c>
    </row>
    <row r="19" spans="1:6" ht="14.25">
      <c r="A19" s="65"/>
      <c r="B19" s="106"/>
      <c r="C19" s="106"/>
      <c r="D19" s="106"/>
      <c r="E19" s="106"/>
      <c r="F19" s="107"/>
    </row>
    <row r="20" spans="1:6" ht="14.25">
      <c r="A20" s="63" t="s">
        <v>100</v>
      </c>
      <c r="B20" s="106"/>
      <c r="C20" s="113">
        <v>-832.872</v>
      </c>
      <c r="D20" s="113"/>
      <c r="E20" s="113">
        <v>-700.983</v>
      </c>
      <c r="F20" s="113">
        <v>-131.889</v>
      </c>
    </row>
    <row r="21" spans="1:6" ht="14.25">
      <c r="A21" s="65"/>
      <c r="B21" s="106"/>
      <c r="C21" s="105"/>
      <c r="D21" s="105"/>
      <c r="E21" s="105"/>
      <c r="F21" s="105"/>
    </row>
    <row r="22" spans="1:6" ht="13.5">
      <c r="A22" s="66" t="s">
        <v>101</v>
      </c>
      <c r="B22" s="109"/>
      <c r="C22" s="110">
        <v>2661.3711172582075</v>
      </c>
      <c r="D22" s="110"/>
      <c r="E22" s="110">
        <v>3533.3649485991346</v>
      </c>
      <c r="F22" s="110">
        <v>-871.993831340927</v>
      </c>
    </row>
    <row r="23" spans="1:6" ht="14.25">
      <c r="A23" s="65"/>
      <c r="B23" s="115"/>
      <c r="C23" s="115"/>
      <c r="D23" s="115"/>
      <c r="E23" s="115"/>
      <c r="F23" s="115"/>
    </row>
    <row r="24" spans="1:6" ht="14.25">
      <c r="A24" s="63" t="s">
        <v>102</v>
      </c>
      <c r="B24" s="115"/>
      <c r="C24" s="113">
        <v>-4594.979</v>
      </c>
      <c r="D24" s="113"/>
      <c r="E24" s="113">
        <v>-3946.3579999999997</v>
      </c>
      <c r="F24" s="113">
        <v>-648.6210000000005</v>
      </c>
    </row>
    <row r="25" spans="1:6" ht="13.5">
      <c r="A25" s="67" t="s">
        <v>103</v>
      </c>
      <c r="B25" s="116">
        <v>-3997.141</v>
      </c>
      <c r="C25" s="116"/>
      <c r="D25" s="116">
        <v>-3040.127</v>
      </c>
      <c r="E25" s="116"/>
      <c r="F25" s="116">
        <v>-957.0140000000001</v>
      </c>
    </row>
    <row r="26" spans="1:6" ht="13.5">
      <c r="A26" s="67" t="s">
        <v>104</v>
      </c>
      <c r="B26" s="116">
        <v>315.614</v>
      </c>
      <c r="C26" s="116"/>
      <c r="D26" s="116">
        <v>110.875</v>
      </c>
      <c r="E26" s="116"/>
      <c r="F26" s="116">
        <v>204.73899999999998</v>
      </c>
    </row>
    <row r="27" spans="1:6" ht="13.5">
      <c r="A27" s="67" t="s">
        <v>105</v>
      </c>
      <c r="B27" s="116">
        <v>-882.402</v>
      </c>
      <c r="C27" s="116"/>
      <c r="D27" s="116">
        <v>-985.962</v>
      </c>
      <c r="E27" s="116"/>
      <c r="F27" s="116">
        <v>103.55999999999995</v>
      </c>
    </row>
    <row r="28" spans="1:6" ht="13.5">
      <c r="A28" s="67" t="s">
        <v>106</v>
      </c>
      <c r="B28" s="116">
        <v>-0.862</v>
      </c>
      <c r="C28" s="116"/>
      <c r="D28" s="116">
        <v>-0.944</v>
      </c>
      <c r="E28" s="116"/>
      <c r="F28" s="116">
        <v>0.08199999999999996</v>
      </c>
    </row>
    <row r="29" spans="1:6" ht="13.5">
      <c r="A29" s="67" t="s">
        <v>125</v>
      </c>
      <c r="B29" s="116">
        <v>-30.188</v>
      </c>
      <c r="C29" s="116"/>
      <c r="D29" s="116">
        <v>-30.2</v>
      </c>
      <c r="E29" s="116"/>
      <c r="F29" s="116">
        <v>0.012000000000000455</v>
      </c>
    </row>
    <row r="30" spans="1:6" ht="14.25">
      <c r="A30" s="65"/>
      <c r="B30" s="117"/>
      <c r="C30" s="113"/>
      <c r="D30" s="117"/>
      <c r="E30" s="113"/>
      <c r="F30" s="113"/>
    </row>
    <row r="31" spans="1:6" ht="13.5">
      <c r="A31" s="63" t="s">
        <v>87</v>
      </c>
      <c r="B31" s="113"/>
      <c r="C31" s="113">
        <v>1289.653</v>
      </c>
      <c r="D31" s="113"/>
      <c r="E31" s="113">
        <v>837.143</v>
      </c>
      <c r="F31" s="113">
        <v>452.51</v>
      </c>
    </row>
    <row r="32" spans="1:6" ht="13.5">
      <c r="A32" s="63" t="s">
        <v>107</v>
      </c>
      <c r="B32" s="113"/>
      <c r="C32" s="113">
        <v>-10.288</v>
      </c>
      <c r="D32" s="113"/>
      <c r="E32" s="113">
        <v>-90.665</v>
      </c>
      <c r="F32" s="113">
        <v>80.37700000000001</v>
      </c>
    </row>
    <row r="33" spans="1:6" ht="13.5">
      <c r="A33" s="63" t="s">
        <v>144</v>
      </c>
      <c r="B33" s="113"/>
      <c r="C33" s="113">
        <v>-3800.449</v>
      </c>
      <c r="D33" s="113"/>
      <c r="E33" s="113">
        <v>0</v>
      </c>
      <c r="F33" s="113">
        <v>-3800.449</v>
      </c>
    </row>
    <row r="34" spans="1:6" ht="13.5">
      <c r="A34" s="63" t="s">
        <v>126</v>
      </c>
      <c r="B34" s="113"/>
      <c r="C34" s="113">
        <v>-164.01657449740287</v>
      </c>
      <c r="D34" s="113"/>
      <c r="E34" s="113">
        <v>-684.4277168086332</v>
      </c>
      <c r="F34" s="113">
        <v>520.4111423112304</v>
      </c>
    </row>
    <row r="35" spans="1:6" ht="14.25">
      <c r="A35" s="65"/>
      <c r="B35" s="105"/>
      <c r="C35" s="105"/>
      <c r="D35" s="105"/>
      <c r="E35" s="105"/>
      <c r="F35" s="105"/>
    </row>
    <row r="36" spans="1:6" ht="13.5">
      <c r="A36" s="66" t="s">
        <v>115</v>
      </c>
      <c r="B36" s="109"/>
      <c r="C36" s="110">
        <v>-4618.708457239196</v>
      </c>
      <c r="D36" s="110"/>
      <c r="E36" s="110">
        <v>-350.9427682094984</v>
      </c>
      <c r="F36" s="110">
        <v>-4267.765689029698</v>
      </c>
    </row>
    <row r="37" spans="3:6" ht="13.5">
      <c r="C37" s="104"/>
      <c r="E37" s="104"/>
      <c r="F37" s="104"/>
    </row>
  </sheetData>
  <sheetProtection/>
  <mergeCells count="2">
    <mergeCell ref="B10:C10"/>
    <mergeCell ref="D10:E10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0" sqref="A10"/>
    </sheetView>
  </sheetViews>
  <sheetFormatPr defaultColWidth="11.28125" defaultRowHeight="12.75"/>
  <cols>
    <col min="1" max="1" width="43.28125" style="2" bestFit="1" customWidth="1"/>
    <col min="2" max="2" width="11.28125" style="2" customWidth="1"/>
    <col min="3" max="3" width="2.7109375" style="129" customWidth="1"/>
    <col min="4" max="4" width="11.28125" style="2" customWidth="1"/>
    <col min="5" max="5" width="2.7109375" style="2" customWidth="1"/>
    <col min="6" max="16384" width="11.28125" style="2" customWidth="1"/>
  </cols>
  <sheetData>
    <row r="1" ht="12.75">
      <c r="C1" s="118"/>
    </row>
    <row r="2" ht="12.75" customHeight="1">
      <c r="C2" s="118"/>
    </row>
    <row r="3" ht="12.75" customHeight="1">
      <c r="C3" s="118"/>
    </row>
    <row r="4" ht="12.75" customHeight="1">
      <c r="C4" s="118"/>
    </row>
    <row r="5" spans="1:5" ht="18.75">
      <c r="A5" s="94" t="s">
        <v>136</v>
      </c>
      <c r="B5" s="94"/>
      <c r="C5" s="119"/>
      <c r="D5" s="120"/>
      <c r="E5" s="120"/>
    </row>
    <row r="6" spans="1:5" ht="18.75">
      <c r="A6" s="95">
        <f>+'Balance Sheet'!A6</f>
        <v>43008</v>
      </c>
      <c r="B6" s="94"/>
      <c r="C6" s="119"/>
      <c r="D6" s="120"/>
      <c r="E6" s="120"/>
    </row>
    <row r="7" spans="1:5" ht="18.75">
      <c r="A7" s="96" t="s">
        <v>134</v>
      </c>
      <c r="B7" s="94"/>
      <c r="C7" s="119"/>
      <c r="D7" s="120"/>
      <c r="E7" s="120"/>
    </row>
    <row r="8" ht="12.75">
      <c r="C8" s="118"/>
    </row>
    <row r="9" spans="1:6" ht="12.75" customHeight="1">
      <c r="A9" s="59"/>
      <c r="B9" s="97"/>
      <c r="C9" s="121"/>
      <c r="E9" s="132"/>
      <c r="F9" s="10" t="s">
        <v>93</v>
      </c>
    </row>
    <row r="10" spans="1:6" ht="27">
      <c r="A10" s="59"/>
      <c r="B10" s="122" t="s">
        <v>138</v>
      </c>
      <c r="C10" s="123"/>
      <c r="D10" s="122" t="s">
        <v>137</v>
      </c>
      <c r="E10" s="133"/>
      <c r="F10" s="122" t="s">
        <v>142</v>
      </c>
    </row>
    <row r="11" spans="1:8" ht="13.5">
      <c r="A11" s="44" t="s">
        <v>6</v>
      </c>
      <c r="B11" s="45">
        <v>8289.466677267621</v>
      </c>
      <c r="C11" s="124"/>
      <c r="D11" s="45">
        <v>6879.381185900769</v>
      </c>
      <c r="E11" s="134"/>
      <c r="F11" s="45">
        <v>7115.857214488176</v>
      </c>
      <c r="H11" s="74"/>
    </row>
    <row r="12" spans="1:8" ht="13.5">
      <c r="A12" s="46" t="s">
        <v>7</v>
      </c>
      <c r="B12" s="47">
        <v>-4723.067383619941</v>
      </c>
      <c r="C12" s="125"/>
      <c r="D12" s="47">
        <v>-3594.7945054045204</v>
      </c>
      <c r="E12" s="135"/>
      <c r="F12" s="47">
        <v>-4206.4717652691215</v>
      </c>
      <c r="H12" s="74"/>
    </row>
    <row r="13" spans="1:8" ht="13.5">
      <c r="A13" s="48" t="s">
        <v>8</v>
      </c>
      <c r="B13" s="49">
        <v>3566.3992936476798</v>
      </c>
      <c r="C13" s="126"/>
      <c r="D13" s="49">
        <v>3284.586680496249</v>
      </c>
      <c r="E13" s="136"/>
      <c r="F13" s="49">
        <v>2909.385449219055</v>
      </c>
      <c r="H13" s="74"/>
    </row>
    <row r="14" spans="1:8" ht="13.5">
      <c r="A14" s="44" t="s">
        <v>9</v>
      </c>
      <c r="B14" s="45">
        <v>-940.9051386302835</v>
      </c>
      <c r="C14" s="124"/>
      <c r="D14" s="45">
        <v>-1001.516177734273</v>
      </c>
      <c r="E14" s="134"/>
      <c r="F14" s="45">
        <v>-917.0816049507177</v>
      </c>
      <c r="H14" s="74"/>
    </row>
    <row r="15" spans="1:8" ht="13.5">
      <c r="A15" s="50" t="s">
        <v>10</v>
      </c>
      <c r="B15" s="51">
        <v>-493.22078331945534</v>
      </c>
      <c r="C15" s="124"/>
      <c r="D15" s="51">
        <v>-509.6578211626328</v>
      </c>
      <c r="E15" s="137"/>
      <c r="F15" s="51">
        <v>-465.4707976028403</v>
      </c>
      <c r="H15" s="74"/>
    </row>
    <row r="16" spans="1:8" ht="13.5">
      <c r="A16" s="52" t="s">
        <v>11</v>
      </c>
      <c r="B16" s="53">
        <v>-650.6290060973298</v>
      </c>
      <c r="C16" s="125"/>
      <c r="D16" s="53">
        <v>-671.6583969731911</v>
      </c>
      <c r="E16" s="138"/>
      <c r="F16" s="53">
        <v>-634.2832928951384</v>
      </c>
      <c r="H16" s="74"/>
    </row>
    <row r="17" spans="1:8" ht="13.5">
      <c r="A17" s="52" t="s">
        <v>12</v>
      </c>
      <c r="B17" s="54">
        <v>157.4082227778745</v>
      </c>
      <c r="C17" s="127"/>
      <c r="D17" s="54">
        <v>162.00057581055827</v>
      </c>
      <c r="E17" s="138"/>
      <c r="F17" s="54">
        <v>168.8124952922982</v>
      </c>
      <c r="H17" s="74"/>
    </row>
    <row r="18" spans="1:8" ht="13.5">
      <c r="A18" s="50" t="s">
        <v>13</v>
      </c>
      <c r="B18" s="51">
        <v>-447.68435531082815</v>
      </c>
      <c r="C18" s="124"/>
      <c r="D18" s="51">
        <v>-491.8583565716403</v>
      </c>
      <c r="E18" s="137"/>
      <c r="F18" s="51">
        <v>-451.6108073478774</v>
      </c>
      <c r="H18" s="74"/>
    </row>
    <row r="19" spans="1:8" ht="13.5">
      <c r="A19" s="52" t="s">
        <v>14</v>
      </c>
      <c r="B19" s="53">
        <v>-573.2637303732861</v>
      </c>
      <c r="C19" s="125"/>
      <c r="D19" s="53">
        <v>-625.4803364731845</v>
      </c>
      <c r="E19" s="138"/>
      <c r="F19" s="53">
        <v>-588.5204557547211</v>
      </c>
      <c r="H19" s="74"/>
    </row>
    <row r="20" spans="1:8" ht="13.5">
      <c r="A20" s="52" t="s">
        <v>15</v>
      </c>
      <c r="B20" s="54">
        <v>125.57937506245793</v>
      </c>
      <c r="C20" s="127"/>
      <c r="D20" s="54">
        <v>133.62197990154425</v>
      </c>
      <c r="E20" s="138"/>
      <c r="F20" s="54">
        <v>136.90964840684364</v>
      </c>
      <c r="H20" s="74"/>
    </row>
    <row r="21" spans="1:8" ht="13.5">
      <c r="A21" s="44" t="s">
        <v>88</v>
      </c>
      <c r="B21" s="45">
        <v>-763.8803163671045</v>
      </c>
      <c r="C21" s="124"/>
      <c r="D21" s="45">
        <v>-392.92289044415486</v>
      </c>
      <c r="E21" s="134"/>
      <c r="F21" s="45">
        <v>-304.0638150393884</v>
      </c>
      <c r="H21" s="74"/>
    </row>
    <row r="22" spans="1:8" ht="13.5">
      <c r="A22" s="48" t="s">
        <v>1</v>
      </c>
      <c r="B22" s="55">
        <v>1861.6138386502917</v>
      </c>
      <c r="C22" s="128"/>
      <c r="D22" s="55">
        <v>1890.1476123178213</v>
      </c>
      <c r="E22" s="136"/>
      <c r="F22" s="55">
        <v>1688.240029228949</v>
      </c>
      <c r="H22" s="74"/>
    </row>
    <row r="23" spans="1:8" ht="13.5">
      <c r="A23" s="46" t="s">
        <v>89</v>
      </c>
      <c r="B23" s="47">
        <v>-834.5765482990541</v>
      </c>
      <c r="C23" s="125"/>
      <c r="D23" s="47">
        <v>-800.7070250806296</v>
      </c>
      <c r="E23" s="135"/>
      <c r="F23" s="47">
        <v>-851.0267817311124</v>
      </c>
      <c r="H23" s="74"/>
    </row>
    <row r="24" spans="1:8" ht="13.5">
      <c r="A24" s="48" t="s">
        <v>16</v>
      </c>
      <c r="B24" s="55">
        <v>1027.0372903512375</v>
      </c>
      <c r="C24" s="128"/>
      <c r="D24" s="55">
        <v>1089.4405872371917</v>
      </c>
      <c r="E24" s="136"/>
      <c r="F24" s="55">
        <v>837.2132474978366</v>
      </c>
      <c r="H24" s="74"/>
    </row>
    <row r="25" spans="1:8" ht="13.5">
      <c r="A25" s="44" t="s">
        <v>17</v>
      </c>
      <c r="B25" s="45">
        <v>-505.73579670540977</v>
      </c>
      <c r="C25" s="124"/>
      <c r="D25" s="45">
        <v>-196.75808586592194</v>
      </c>
      <c r="E25" s="134"/>
      <c r="F25" s="45">
        <v>-546.168467900604</v>
      </c>
      <c r="H25" s="74"/>
    </row>
    <row r="26" spans="1:8" ht="13.5">
      <c r="A26" s="44" t="s">
        <v>18</v>
      </c>
      <c r="B26" s="45">
        <v>299.82246839383095</v>
      </c>
      <c r="C26" s="124"/>
      <c r="D26" s="45">
        <v>-10.875021158341895</v>
      </c>
      <c r="E26" s="134"/>
      <c r="F26" s="45">
        <v>310.80956738279264</v>
      </c>
      <c r="H26" s="74"/>
    </row>
    <row r="27" spans="1:8" ht="13.5">
      <c r="A27" s="44" t="s">
        <v>19</v>
      </c>
      <c r="B27" s="45">
        <v>-205.91332831157882</v>
      </c>
      <c r="C27" s="124"/>
      <c r="D27" s="45">
        <v>-207.63310702426384</v>
      </c>
      <c r="E27" s="134"/>
      <c r="F27" s="45">
        <v>-235.35890051781138</v>
      </c>
      <c r="H27" s="74"/>
    </row>
    <row r="28" spans="1:8" ht="13.5">
      <c r="A28" s="44" t="s">
        <v>20</v>
      </c>
      <c r="B28" s="45">
        <v>27.973648718113605</v>
      </c>
      <c r="C28" s="124"/>
      <c r="D28" s="45">
        <v>17.849477325977897</v>
      </c>
      <c r="E28" s="134"/>
      <c r="F28" s="45">
        <v>-26.799709036147203</v>
      </c>
      <c r="H28" s="74"/>
    </row>
    <row r="29" spans="1:8" ht="13.5">
      <c r="A29" s="44" t="s">
        <v>21</v>
      </c>
      <c r="B29" s="45">
        <v>256.160165057742</v>
      </c>
      <c r="C29" s="124"/>
      <c r="D29" s="45">
        <v>-15.174946530776964</v>
      </c>
      <c r="E29" s="134"/>
      <c r="F29" s="45">
        <v>518.2775991873708</v>
      </c>
      <c r="H29" s="74"/>
    </row>
    <row r="30" spans="1:8" ht="13.5">
      <c r="A30" s="48" t="s">
        <v>22</v>
      </c>
      <c r="B30" s="55">
        <v>1105.2577758155144</v>
      </c>
      <c r="C30" s="128"/>
      <c r="D30" s="55">
        <v>884.4820110081287</v>
      </c>
      <c r="E30" s="136"/>
      <c r="F30" s="55">
        <v>1093.3322371312488</v>
      </c>
      <c r="H30" s="74"/>
    </row>
    <row r="31" spans="1:8" ht="13.5">
      <c r="A31" s="46" t="s">
        <v>23</v>
      </c>
      <c r="B31" s="47">
        <v>-250.06578442700976</v>
      </c>
      <c r="C31" s="125"/>
      <c r="D31" s="47">
        <v>-166.13553276703595</v>
      </c>
      <c r="E31" s="135"/>
      <c r="F31" s="47">
        <v>-156.97303571747648</v>
      </c>
      <c r="H31" s="74"/>
    </row>
    <row r="32" spans="1:8" ht="13.5">
      <c r="A32" s="46" t="s">
        <v>24</v>
      </c>
      <c r="B32" s="47">
        <v>-27.551496932860996</v>
      </c>
      <c r="C32" s="125"/>
      <c r="D32" s="47">
        <v>-27.572369195117904</v>
      </c>
      <c r="E32" s="135"/>
      <c r="F32" s="47">
        <v>-38.19772281605378</v>
      </c>
      <c r="H32" s="74"/>
    </row>
    <row r="33" spans="1:8" ht="13.5">
      <c r="A33" s="48" t="s">
        <v>25</v>
      </c>
      <c r="B33" s="55">
        <v>827.6404944556436</v>
      </c>
      <c r="C33" s="128"/>
      <c r="D33" s="55">
        <v>690.7741090459747</v>
      </c>
      <c r="E33" s="136"/>
      <c r="F33" s="55">
        <v>898.161478597719</v>
      </c>
      <c r="H33" s="74"/>
    </row>
    <row r="34" spans="3:5" ht="13.5">
      <c r="C34" s="118"/>
      <c r="E34" s="132"/>
    </row>
    <row r="35" ht="13.5">
      <c r="E35" s="132"/>
    </row>
    <row r="36" ht="13.5">
      <c r="E36" s="1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Iberdrola S.A.</cp:lastModifiedBy>
  <cp:lastPrinted>2012-05-04T14:32:30Z</cp:lastPrinted>
  <dcterms:created xsi:type="dcterms:W3CDTF">2008-07-23T13:57:08Z</dcterms:created>
  <dcterms:modified xsi:type="dcterms:W3CDTF">2017-11-07T06:24:20Z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-1691500642</vt:i4>
  </property>
  <property fmtid="{D5CDD505-2E9C-101B-9397-08002B2CF9AE}" pid="4" name="_NewReviewCyc">
    <vt:lpwstr/>
  </property>
  <property fmtid="{D5CDD505-2E9C-101B-9397-08002B2CF9AE}" pid="5" name="_EmailSubje">
    <vt:lpwstr>Resultados 9M 2017</vt:lpwstr>
  </property>
  <property fmtid="{D5CDD505-2E9C-101B-9397-08002B2CF9AE}" pid="6" name="_AuthorEma">
    <vt:lpwstr>mlsanchez@iberdrola.es</vt:lpwstr>
  </property>
  <property fmtid="{D5CDD505-2E9C-101B-9397-08002B2CF9AE}" pid="7" name="_AuthorEmailDisplayNa">
    <vt:lpwstr>Sanchez Fernandez, Maria Luisa</vt:lpwstr>
  </property>
  <property fmtid="{D5CDD505-2E9C-101B-9397-08002B2CF9AE}" pid="8" name="_PreviousAdHocReviewCycle">
    <vt:i4>363739939</vt:i4>
  </property>
</Properties>
</file>