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24226"/>
  <mc:AlternateContent xmlns:mc="http://schemas.openxmlformats.org/markup-compatibility/2006">
    <mc:Choice Requires="x15">
      <x15ac:absPath xmlns:x15ac="http://schemas.microsoft.com/office/spreadsheetml/2010/11/ac" url="Y:\RESULTADOS\2025\Q1 2025\Definitivos\"/>
    </mc:Choice>
  </mc:AlternateContent>
  <xr:revisionPtr revIDLastSave="0" documentId="13_ncr:1_{D00A4102-DCED-438C-997B-7C8AF34CE324}" xr6:coauthVersionLast="47" xr6:coauthVersionMax="47" xr10:uidLastSave="{00000000-0000-0000-0000-000000000000}"/>
  <bookViews>
    <workbookView xWindow="28680" yWindow="-16320" windowWidth="16440" windowHeight="28320" tabRatio="778" xr2:uid="{00000000-000D-0000-FFFF-FFFF00000000}"/>
  </bookViews>
  <sheets>
    <sheet name="Balance Sheet" sheetId="7" r:id="rId1"/>
    <sheet name="P&amp;L" sheetId="1" r:id="rId2"/>
    <sheet name="Businesses" sheetId="3" r:id="rId3"/>
    <sheet name="Networks" sheetId="9" r:id="rId4"/>
    <sheet name="Electricity Prod. and Customers" sheetId="10" r:id="rId5"/>
    <sheet name="P&amp;L by Country" sheetId="12" r:id="rId6"/>
    <sheet name="Sources &amp; Uses" sheetId="5" r:id="rId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47" i="7" l="1"/>
  <c r="C47" i="7"/>
  <c r="B47" i="7" l="1"/>
  <c r="B6" i="5" l="1"/>
  <c r="C6" i="10" l="1"/>
  <c r="B6" i="9"/>
  <c r="C6" i="3"/>
  <c r="A6" i="1"/>
</calcChain>
</file>

<file path=xl/sharedStrings.xml><?xml version="1.0" encoding="utf-8"?>
<sst xmlns="http://schemas.openxmlformats.org/spreadsheetml/2006/main" count="322" uniqueCount="147">
  <si>
    <t>%</t>
  </si>
  <si>
    <t>EBITDA</t>
  </si>
  <si>
    <t>MEXICO</t>
  </si>
  <si>
    <t xml:space="preserve">  </t>
  </si>
  <si>
    <t>NON-CURRENT ASSETS</t>
  </si>
  <si>
    <t>Intangible assets</t>
  </si>
  <si>
    <t>Goodwill</t>
  </si>
  <si>
    <t>Other intagible assets</t>
  </si>
  <si>
    <t>Real Estate properties</t>
  </si>
  <si>
    <t>Property, plant and equipment</t>
  </si>
  <si>
    <t>Property, plant and equipment in the course of construction</t>
  </si>
  <si>
    <t>Right of use</t>
  </si>
  <si>
    <t>Non current financial investments</t>
  </si>
  <si>
    <t>Investments accounted by equity method</t>
  </si>
  <si>
    <t>Non-current financial assets</t>
  </si>
  <si>
    <t>Other non-current financial assets</t>
  </si>
  <si>
    <t>Derivative financial instruments</t>
  </si>
  <si>
    <t>Deferred tax assets</t>
  </si>
  <si>
    <t>Variation</t>
  </si>
  <si>
    <t xml:space="preserve"> ASSETS </t>
  </si>
  <si>
    <t>CURRENT ASSETS</t>
  </si>
  <si>
    <t>Nuclear fuel</t>
  </si>
  <si>
    <t>Inventories</t>
  </si>
  <si>
    <t>Current trade and other receivables</t>
  </si>
  <si>
    <t>Tax receivables</t>
  </si>
  <si>
    <t>Other tax receivables</t>
  </si>
  <si>
    <t>Trade and other receivables</t>
  </si>
  <si>
    <t>Current financial assets</t>
  </si>
  <si>
    <t>Other current financial assets</t>
  </si>
  <si>
    <t>Cash and cash equivalents</t>
  </si>
  <si>
    <t xml:space="preserve"> TOTAL ASSETS </t>
  </si>
  <si>
    <t xml:space="preserve"> EQUITY AND LIABILITIES </t>
  </si>
  <si>
    <t>EQUITY:</t>
  </si>
  <si>
    <t>Of shareholders of the parent</t>
  </si>
  <si>
    <t>Share capital</t>
  </si>
  <si>
    <t>Other reserves</t>
  </si>
  <si>
    <t>Treasury stock</t>
  </si>
  <si>
    <t>Translation differences</t>
  </si>
  <si>
    <t>Of minority interests</t>
  </si>
  <si>
    <t>NON-CURRENT LIABILITIES</t>
  </si>
  <si>
    <t>Deferred income</t>
  </si>
  <si>
    <t>Provisions for pensions and similar obligations</t>
  </si>
  <si>
    <t>Other provisions</t>
  </si>
  <si>
    <t>Non Current Financial payables</t>
  </si>
  <si>
    <t>Financial Debt- Loans and other</t>
  </si>
  <si>
    <t>Equity Instruments having the substance of a financial liability</t>
  </si>
  <si>
    <t>Leases</t>
  </si>
  <si>
    <t>Other financial liabilities</t>
  </si>
  <si>
    <t>Deferred tax liabilities</t>
  </si>
  <si>
    <t>CURRENT LIABILITIES</t>
  </si>
  <si>
    <t>Trade payables</t>
  </si>
  <si>
    <t>Other tax payables</t>
  </si>
  <si>
    <t>Other current liabilities</t>
  </si>
  <si>
    <t xml:space="preserve"> TOTAL EQUITY AND LIABILITIES </t>
  </si>
  <si>
    <t>Balance Sheet</t>
  </si>
  <si>
    <t>(Unaudited)</t>
  </si>
  <si>
    <t xml:space="preserve">Profit &amp; Loss </t>
  </si>
  <si>
    <t xml:space="preserve"> REVENUES</t>
  </si>
  <si>
    <t xml:space="preserve"> PROCUREMENTS</t>
  </si>
  <si>
    <t>GROSS MARGIN</t>
  </si>
  <si>
    <t>NET OPERATING EXPENSES</t>
  </si>
  <si>
    <t xml:space="preserve">     Personnel</t>
  </si>
  <si>
    <t xml:space="preserve">     In house work on fixed assets</t>
  </si>
  <si>
    <t xml:space="preserve">     External services</t>
  </si>
  <si>
    <t>LEVIES</t>
  </si>
  <si>
    <t xml:space="preserve"> AMORTISATIONS &amp; PROVISIONS</t>
  </si>
  <si>
    <t>EBIT / OPERATING PROFIT</t>
  </si>
  <si>
    <t>Financial expenses</t>
  </si>
  <si>
    <t>Financial income</t>
  </si>
  <si>
    <t>FINANCIAL RESULT</t>
  </si>
  <si>
    <t>RESULTS FROM CO. CONSOLIDATED BY EQUITY METHOD</t>
  </si>
  <si>
    <t>PBT</t>
  </si>
  <si>
    <t>Corporate Tax</t>
  </si>
  <si>
    <t>Minorities</t>
  </si>
  <si>
    <t>NET PROFIT</t>
  </si>
  <si>
    <t>Revenues</t>
  </si>
  <si>
    <t>Procurements</t>
  </si>
  <si>
    <t>Amortisations &amp; Provisions</t>
  </si>
  <si>
    <t>Financial result</t>
  </si>
  <si>
    <t>Results of companies consolidated by equity method</t>
  </si>
  <si>
    <t>PROFIT BEFORE TAXES</t>
  </si>
  <si>
    <t>Corporate income tax and minority interests</t>
  </si>
  <si>
    <t>Other Businesses</t>
  </si>
  <si>
    <t>Corporate &amp; Adjustments</t>
  </si>
  <si>
    <t>RESULTS BY BUSINESS</t>
  </si>
  <si>
    <t>SPAIN</t>
  </si>
  <si>
    <t>UK</t>
  </si>
  <si>
    <t>USA</t>
  </si>
  <si>
    <t>BRAZIL</t>
  </si>
  <si>
    <t>NETWORKS BUSINESS</t>
  </si>
  <si>
    <t>Eur M</t>
  </si>
  <si>
    <t>STATEMENT OF SOURCES &amp; USES OF FUNDS</t>
  </si>
  <si>
    <t>Other variations</t>
  </si>
  <si>
    <t>Dividends Paid to Iberdrola shareholders</t>
  </si>
  <si>
    <t>Non-current trade and other receivables</t>
  </si>
  <si>
    <t>Current financial payables</t>
  </si>
  <si>
    <t>Other current payables</t>
  </si>
  <si>
    <t>Net Profit</t>
  </si>
  <si>
    <t>Tax payables</t>
  </si>
  <si>
    <t>Current tax liabilities and other tax payables</t>
  </si>
  <si>
    <t xml:space="preserve">     Other operating results</t>
  </si>
  <si>
    <t>Adjustments for changes in value</t>
  </si>
  <si>
    <t>Net profit of the period</t>
  </si>
  <si>
    <t>Hybrids</t>
  </si>
  <si>
    <t>Facilities transferred and financed by thrid parties</t>
  </si>
  <si>
    <t>Provisions</t>
  </si>
  <si>
    <t>Increasing/Decreasing net debt</t>
  </si>
  <si>
    <t>Assets held for disposal</t>
  </si>
  <si>
    <t>ELECTRICITY PRODUCTION AND CUSTOMERS BUSINESS</t>
  </si>
  <si>
    <t>Other Non Current payables</t>
  </si>
  <si>
    <t>Networks</t>
  </si>
  <si>
    <t>RoW</t>
  </si>
  <si>
    <t>Liabilities related to assets held for disposal</t>
  </si>
  <si>
    <t xml:space="preserve"> FFO </t>
  </si>
  <si>
    <t xml:space="preserve">(*) Although Iberdrola SA is the taxpayer subject to the 1.2% revenue tax in Spain, for the purpose of improving the analysis, this is included within the
production and electricity business in Spain, as it is the only business affected by this tax. </t>
  </si>
  <si>
    <t>Electricity Production and Customers (*)</t>
  </si>
  <si>
    <t>Corporate &amp; Adjustments (*)</t>
  </si>
  <si>
    <t>SPAIN (*)</t>
  </si>
  <si>
    <t>Results by Country</t>
  </si>
  <si>
    <t>Personnel</t>
  </si>
  <si>
    <t>In house work on fixed assets</t>
  </si>
  <si>
    <t>External services</t>
  </si>
  <si>
    <t>Other operating results</t>
  </si>
  <si>
    <t>Minorities (+)</t>
  </si>
  <si>
    <t>Depreciation and amorisation charges and provisions (+)</t>
  </si>
  <si>
    <t>Revenue to be distributed</t>
  </si>
  <si>
    <t>Results of companies accounted for using the equity method</t>
  </si>
  <si>
    <t>Dividends on companies accounted using the equity method</t>
  </si>
  <si>
    <t>Financial revision of provision</t>
  </si>
  <si>
    <t xml:space="preserve"> Deductibility of goodwill for tax purposes </t>
  </si>
  <si>
    <t>Other adjustments P&amp;L (+)</t>
  </si>
  <si>
    <t>Total Cash Flow allocations:</t>
  </si>
  <si>
    <t>Non core Divestments</t>
  </si>
  <si>
    <t xml:space="preserve">Treasury stock </t>
  </si>
  <si>
    <t>Translations differences</t>
  </si>
  <si>
    <t>Var</t>
  </si>
  <si>
    <t>Gross Investments</t>
  </si>
  <si>
    <t>March</t>
  </si>
  <si>
    <t>March
2024</t>
  </si>
  <si>
    <t>March 2024</t>
  </si>
  <si>
    <t>March
2025</t>
  </si>
  <si>
    <t>Dec</t>
  </si>
  <si>
    <t>Interim dividend</t>
  </si>
  <si>
    <t>March 2025</t>
  </si>
  <si>
    <t>Electricity Production and Customers</t>
  </si>
  <si>
    <t>Hybrid Bond</t>
  </si>
  <si>
    <t>Consolidated perimeter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</si>
</sst>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4">
    <numFmt numFmtId="44" formatCode="_-* #,##0.00\ &quot;€&quot;_-;\-* #,##0.00\ &quot;€&quot;_-;_-* &quot;-&quot;??\ &quot;€&quot;_-;_-@_-"/>
    <numFmt numFmtId="43" formatCode="_-* #,##0.00_-;\-* #,##0.00_-;_-* &quot;-&quot;??_-;_-@_-"/>
    <numFmt numFmtId="164" formatCode="_-* #,##0.00\ _€_-;\-* #,##0.00\ _€_-;_-* &quot;-&quot;??\ _€_-;_-@_-"/>
    <numFmt numFmtId="165" formatCode="mmm\-yyyy"/>
    <numFmt numFmtId="166" formatCode="0.0"/>
    <numFmt numFmtId="167" formatCode="#,###.0;\(#,###.0\)"/>
    <numFmt numFmtId="168" formatCode="#,###.0;\(\-#,###.0\)"/>
    <numFmt numFmtId="169" formatCode="_-* #,##0.00\ [$€]_-;\-* #,##0.00\ [$€]_-;_-* &quot;-&quot;??\ [$€]_-;_-@_-"/>
    <numFmt numFmtId="170" formatCode="[$-F800]dddd\,\ mmmm\ dd\,\ yyyy"/>
    <numFmt numFmtId="171" formatCode="#,##0.000"/>
    <numFmt numFmtId="172" formatCode="#,##0.0"/>
    <numFmt numFmtId="173" formatCode="[$-C0A]mmm\-yy;@"/>
    <numFmt numFmtId="174" formatCode="#,##0.0;\(#,##0.0\);&quot;-&quot;"/>
    <numFmt numFmtId="175" formatCode="#,##0.00;\(#,##0.00\);&quot;-&quot;"/>
  </numFmts>
  <fonts count="38" x14ac:knownFonts="1">
    <font>
      <sz val="10"/>
      <color theme="1"/>
      <name val="Arial"/>
      <family val="2"/>
    </font>
    <font>
      <sz val="11"/>
      <color theme="1"/>
      <name val="Calibri"/>
      <family val="2"/>
      <scheme val="minor"/>
    </font>
    <font>
      <sz val="10"/>
      <name val="Arial"/>
      <family val="2"/>
    </font>
    <font>
      <sz val="12"/>
      <name val="Times New Roman"/>
      <family val="1"/>
    </font>
    <font>
      <sz val="10"/>
      <color theme="1"/>
      <name val="Arial"/>
      <family val="2"/>
    </font>
    <font>
      <sz val="12"/>
      <name val="TrueOptima"/>
    </font>
    <font>
      <sz val="10"/>
      <color theme="1"/>
      <name val="IberPangea"/>
      <family val="2"/>
    </font>
    <font>
      <b/>
      <i/>
      <sz val="14"/>
      <color rgb="FF008000"/>
      <name val="IberPangea"/>
      <family val="2"/>
    </font>
    <font>
      <b/>
      <i/>
      <sz val="14"/>
      <color indexed="55"/>
      <name val="IberPangea"/>
      <family val="2"/>
    </font>
    <font>
      <sz val="10"/>
      <color rgb="FF000000"/>
      <name val="IberPangea"/>
      <family val="2"/>
    </font>
    <font>
      <sz val="10"/>
      <name val="IberPangea"/>
      <family val="2"/>
    </font>
    <font>
      <sz val="10"/>
      <color rgb="FF008000"/>
      <name val="IberPangea"/>
      <family val="2"/>
    </font>
    <font>
      <b/>
      <sz val="10"/>
      <color rgb="FFFFFFFF"/>
      <name val="IberPangea"/>
      <family val="2"/>
    </font>
    <font>
      <i/>
      <sz val="10"/>
      <color rgb="FF000000"/>
      <name val="IberPangea"/>
      <family val="2"/>
    </font>
    <font>
      <sz val="10"/>
      <color rgb="FFFFFFFF"/>
      <name val="IberPangea"/>
      <family val="2"/>
    </font>
    <font>
      <b/>
      <sz val="10"/>
      <name val="IberPangea"/>
      <family val="2"/>
    </font>
    <font>
      <b/>
      <sz val="10"/>
      <color theme="1"/>
      <name val="IberPangea"/>
      <family val="2"/>
    </font>
    <font>
      <b/>
      <sz val="10"/>
      <color theme="0"/>
      <name val="IberPangea"/>
      <family val="2"/>
    </font>
    <font>
      <b/>
      <sz val="10"/>
      <color rgb="FF000000"/>
      <name val="IberPangea"/>
      <family val="2"/>
    </font>
    <font>
      <i/>
      <sz val="9"/>
      <name val="IberPangea"/>
      <family val="2"/>
    </font>
    <font>
      <sz val="9"/>
      <name val="IberPangea"/>
      <family val="2"/>
    </font>
    <font>
      <b/>
      <sz val="9"/>
      <color rgb="FFFFFFFF"/>
      <name val="IberPangea"/>
      <family val="2"/>
    </font>
    <font>
      <b/>
      <sz val="9"/>
      <name val="IberPangea"/>
      <family val="2"/>
    </font>
    <font>
      <b/>
      <i/>
      <sz val="14"/>
      <color indexed="17"/>
      <name val="IberPangea"/>
      <family val="2"/>
    </font>
    <font>
      <b/>
      <sz val="10"/>
      <color indexed="9"/>
      <name val="IberPangea"/>
      <family val="2"/>
    </font>
    <font>
      <i/>
      <sz val="10"/>
      <name val="IberPangea"/>
      <family val="2"/>
    </font>
    <font>
      <sz val="8"/>
      <name val="IberPangea"/>
      <family val="2"/>
    </font>
    <font>
      <b/>
      <i/>
      <sz val="14"/>
      <color indexed="9"/>
      <name val="IberPangea"/>
      <family val="2"/>
    </font>
    <font>
      <b/>
      <sz val="12"/>
      <color indexed="9"/>
      <name val="IberPangea"/>
      <family val="2"/>
    </font>
    <font>
      <b/>
      <i/>
      <sz val="10"/>
      <color rgb="FF008000"/>
      <name val="IberPangea"/>
      <family val="2"/>
    </font>
    <font>
      <b/>
      <i/>
      <sz val="10"/>
      <color indexed="55"/>
      <name val="IberPangea"/>
      <family val="2"/>
    </font>
    <font>
      <b/>
      <i/>
      <sz val="10"/>
      <color rgb="FF00A443"/>
      <name val="IberPangea"/>
      <family val="2"/>
    </font>
    <font>
      <b/>
      <sz val="10"/>
      <color rgb="FF00A443"/>
      <name val="IberPangea"/>
      <family val="2"/>
    </font>
    <font>
      <b/>
      <i/>
      <sz val="12"/>
      <color rgb="FF00A443"/>
      <name val="IberPangea"/>
      <family val="2"/>
    </font>
    <font>
      <sz val="12"/>
      <color rgb="FF00A443"/>
      <name val="IberPangea"/>
      <family val="2"/>
    </font>
    <font>
      <b/>
      <sz val="12"/>
      <color rgb="FF00A443"/>
      <name val="IberPangea"/>
      <family val="2"/>
    </font>
    <font>
      <i/>
      <sz val="10"/>
      <color theme="1"/>
      <name val="IberPangea"/>
      <family val="2"/>
    </font>
    <font>
      <b/>
      <sz val="9"/>
      <color indexed="9"/>
      <name val="IberPangea"/>
      <family val="2"/>
    </font>
  </fonts>
  <fills count="9">
    <fill>
      <patternFill patternType="none"/>
    </fill>
    <fill>
      <patternFill patternType="gray125"/>
    </fill>
    <fill>
      <patternFill patternType="solid">
        <fgColor indexed="9"/>
        <bgColor indexed="64"/>
      </patternFill>
    </fill>
    <fill>
      <patternFill patternType="solid">
        <fgColor indexed="9"/>
        <bgColor theme="0"/>
      </patternFill>
    </fill>
    <fill>
      <patternFill patternType="solid">
        <fgColor rgb="FFFFFFFF"/>
        <bgColor rgb="FFFFFFFF"/>
      </patternFill>
    </fill>
    <fill>
      <patternFill patternType="solid">
        <fgColor rgb="FFFFFFFF"/>
        <bgColor rgb="FF000000"/>
      </patternFill>
    </fill>
    <fill>
      <patternFill patternType="solid">
        <fgColor theme="0"/>
        <bgColor theme="0"/>
      </patternFill>
    </fill>
    <fill>
      <patternFill patternType="solid">
        <fgColor rgb="FF00A443"/>
        <bgColor rgb="FFFFFFFF"/>
      </patternFill>
    </fill>
    <fill>
      <patternFill patternType="solid">
        <fgColor rgb="FFCEE9DE"/>
        <bgColor indexed="64"/>
      </patternFill>
    </fill>
  </fills>
  <borders count="5">
    <border>
      <left/>
      <right/>
      <top/>
      <bottom/>
      <diagonal/>
    </border>
    <border>
      <left/>
      <right/>
      <top/>
      <bottom style="thin">
        <color indexed="64"/>
      </bottom>
      <diagonal/>
    </border>
    <border>
      <left style="thin">
        <color indexed="64"/>
      </left>
      <right/>
      <top/>
      <bottom/>
      <diagonal/>
    </border>
    <border>
      <left style="thin">
        <color indexed="64"/>
      </left>
      <right/>
      <top/>
      <bottom style="thin">
        <color indexed="64"/>
      </bottom>
      <diagonal/>
    </border>
    <border>
      <left style="medium">
        <color rgb="FF008000"/>
      </left>
      <right/>
      <top style="medium">
        <color rgb="FF008000"/>
      </top>
      <bottom style="medium">
        <color rgb="FF008000"/>
      </bottom>
      <diagonal/>
    </border>
  </borders>
  <cellStyleXfs count="17">
    <xf numFmtId="0" fontId="0" fillId="0" borderId="0"/>
    <xf numFmtId="0" fontId="3" fillId="0" borderId="0" applyNumberFormat="0" applyFill="0" applyBorder="0" applyAlignment="0" applyProtection="0"/>
    <xf numFmtId="0" fontId="4" fillId="0" borderId="0"/>
    <xf numFmtId="9" fontId="4" fillId="0" borderId="0" applyFont="0" applyFill="0" applyBorder="0" applyAlignment="0" applyProtection="0"/>
    <xf numFmtId="9" fontId="2" fillId="0" borderId="0" applyFont="0" applyFill="0" applyBorder="0" applyAlignment="0" applyProtection="0"/>
    <xf numFmtId="164" fontId="2" fillId="0" borderId="0" applyFont="0" applyFill="0" applyBorder="0" applyAlignment="0" applyProtection="0"/>
    <xf numFmtId="169" fontId="2" fillId="0" borderId="0"/>
    <xf numFmtId="44" fontId="2"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170" fontId="5" fillId="0" borderId="0"/>
    <xf numFmtId="0" fontId="4" fillId="0" borderId="0"/>
    <xf numFmtId="9" fontId="4" fillId="0" borderId="0" applyFont="0" applyFill="0" applyBorder="0" applyAlignment="0" applyProtection="0"/>
    <xf numFmtId="0" fontId="1" fillId="0" borderId="0"/>
    <xf numFmtId="43" fontId="1" fillId="0" borderId="0" applyFont="0" applyFill="0" applyBorder="0" applyAlignment="0" applyProtection="0"/>
  </cellStyleXfs>
  <cellXfs count="152">
    <xf numFmtId="0" fontId="0" fillId="0" borderId="0" xfId="0"/>
    <xf numFmtId="0" fontId="6" fillId="0" borderId="0" xfId="0" applyFont="1"/>
    <xf numFmtId="0" fontId="7" fillId="2" borderId="0" xfId="0" applyFont="1" applyFill="1" applyAlignment="1">
      <alignment horizontal="centerContinuous"/>
    </xf>
    <xf numFmtId="0" fontId="8" fillId="2" borderId="0" xfId="0" applyFont="1" applyFill="1" applyAlignment="1">
      <alignment horizontal="centerContinuous"/>
    </xf>
    <xf numFmtId="0" fontId="9" fillId="0" borderId="0" xfId="2" applyFont="1" applyFill="1" applyBorder="1"/>
    <xf numFmtId="171" fontId="9" fillId="0" borderId="0" xfId="2" applyNumberFormat="1" applyFont="1" applyFill="1" applyBorder="1"/>
    <xf numFmtId="171" fontId="10" fillId="4" borderId="0" xfId="0" applyNumberFormat="1" applyFont="1" applyFill="1" applyBorder="1"/>
    <xf numFmtId="171" fontId="11" fillId="4" borderId="0" xfId="0" applyNumberFormat="1" applyFont="1" applyFill="1" applyBorder="1" applyAlignment="1">
      <alignment horizontal="right"/>
    </xf>
    <xf numFmtId="0" fontId="13" fillId="5" borderId="0" xfId="2" applyNumberFormat="1" applyFont="1" applyFill="1" applyBorder="1" applyAlignment="1">
      <alignment horizontal="right"/>
    </xf>
    <xf numFmtId="3" fontId="15" fillId="0" borderId="0" xfId="1" applyNumberFormat="1" applyFont="1" applyFill="1" applyBorder="1" applyAlignment="1">
      <alignment horizontal="left"/>
    </xf>
    <xf numFmtId="3" fontId="9" fillId="0" borderId="0" xfId="2" applyNumberFormat="1" applyFont="1" applyFill="1" applyBorder="1"/>
    <xf numFmtId="3" fontId="15" fillId="0" borderId="0" xfId="1" applyNumberFormat="1" applyFont="1" applyFill="1" applyBorder="1" applyAlignment="1">
      <alignment horizontal="left" indent="1"/>
    </xf>
    <xf numFmtId="3" fontId="15" fillId="0" borderId="0" xfId="1" applyNumberFormat="1" applyFont="1" applyFill="1" applyBorder="1" applyAlignment="1"/>
    <xf numFmtId="3" fontId="6" fillId="0" borderId="0" xfId="0" applyNumberFormat="1" applyFont="1"/>
    <xf numFmtId="3" fontId="10" fillId="0" borderId="0" xfId="1" applyNumberFormat="1" applyFont="1" applyFill="1" applyBorder="1" applyAlignment="1">
      <alignment horizontal="left" indent="2"/>
    </xf>
    <xf numFmtId="3" fontId="10" fillId="0" borderId="0" xfId="1" applyNumberFormat="1" applyFont="1" applyFill="1" applyBorder="1" applyAlignment="1"/>
    <xf numFmtId="0" fontId="6" fillId="0" borderId="0" xfId="0" applyFont="1" applyFill="1"/>
    <xf numFmtId="3" fontId="15" fillId="5" borderId="0" xfId="1" applyNumberFormat="1" applyFont="1" applyFill="1" applyBorder="1" applyAlignment="1"/>
    <xf numFmtId="0" fontId="9" fillId="5" borderId="0" xfId="2" applyNumberFormat="1" applyFont="1" applyFill="1" applyBorder="1" applyAlignment="1"/>
    <xf numFmtId="3" fontId="9" fillId="5" borderId="0" xfId="2" applyNumberFormat="1" applyFont="1" applyFill="1" applyBorder="1" applyAlignment="1"/>
    <xf numFmtId="0" fontId="16" fillId="0" borderId="0" xfId="0" applyFont="1"/>
    <xf numFmtId="0" fontId="15" fillId="0" borderId="0" xfId="0" applyFont="1" applyAlignment="1">
      <alignment vertical="center"/>
    </xf>
    <xf numFmtId="0" fontId="18" fillId="0" borderId="0" xfId="0" applyFont="1" applyAlignment="1">
      <alignment vertical="center"/>
    </xf>
    <xf numFmtId="0" fontId="9" fillId="0" borderId="0" xfId="0" applyFont="1" applyAlignment="1">
      <alignment horizontal="left" vertical="center"/>
    </xf>
    <xf numFmtId="3" fontId="15" fillId="0" borderId="0" xfId="1" applyNumberFormat="1" applyFont="1"/>
    <xf numFmtId="3" fontId="15" fillId="0" borderId="0" xfId="1" applyNumberFormat="1" applyFont="1" applyFill="1"/>
    <xf numFmtId="3" fontId="10" fillId="0" borderId="0" xfId="1" applyNumberFormat="1" applyFont="1" applyFill="1"/>
    <xf numFmtId="3" fontId="15" fillId="0" borderId="0" xfId="2" applyNumberFormat="1" applyFont="1"/>
    <xf numFmtId="165" fontId="23" fillId="2" borderId="0" xfId="0" applyNumberFormat="1" applyFont="1" applyFill="1" applyAlignment="1">
      <alignment horizontal="center"/>
    </xf>
    <xf numFmtId="165" fontId="23" fillId="2" borderId="0" xfId="0" applyNumberFormat="1" applyFont="1" applyFill="1" applyAlignment="1">
      <alignment horizontal="centerContinuous"/>
    </xf>
    <xf numFmtId="173" fontId="24" fillId="7" borderId="4" xfId="0" applyNumberFormat="1" applyFont="1" applyFill="1" applyBorder="1" applyAlignment="1">
      <alignment horizontal="center" vertical="center" wrapText="1"/>
    </xf>
    <xf numFmtId="0" fontId="6" fillId="0" borderId="0" xfId="0" applyFont="1" applyAlignment="1">
      <alignment vertical="center"/>
    </xf>
    <xf numFmtId="0" fontId="17" fillId="7" borderId="0" xfId="0" applyFont="1" applyFill="1" applyAlignment="1">
      <alignment vertical="center"/>
    </xf>
    <xf numFmtId="0" fontId="12" fillId="7" borderId="0" xfId="15" applyFont="1" applyFill="1"/>
    <xf numFmtId="0" fontId="9" fillId="0" borderId="0" xfId="0" applyFont="1" applyAlignment="1">
      <alignment vertical="center"/>
    </xf>
    <xf numFmtId="0" fontId="6" fillId="0" borderId="0" xfId="15" applyFont="1"/>
    <xf numFmtId="0" fontId="16" fillId="0" borderId="0" xfId="15" applyFont="1"/>
    <xf numFmtId="0" fontId="10" fillId="2" borderId="0" xfId="0" applyFont="1" applyFill="1"/>
    <xf numFmtId="166" fontId="10" fillId="2" borderId="0" xfId="0" applyNumberFormat="1" applyFont="1" applyFill="1"/>
    <xf numFmtId="0" fontId="24" fillId="7" borderId="0" xfId="0" applyFont="1" applyFill="1" applyAlignment="1">
      <alignment vertical="center"/>
    </xf>
    <xf numFmtId="0" fontId="23" fillId="2" borderId="0" xfId="0" applyFont="1" applyFill="1" applyAlignment="1">
      <alignment horizontal="center"/>
    </xf>
    <xf numFmtId="173" fontId="24" fillId="7" borderId="0" xfId="0" quotePrefix="1" applyNumberFormat="1" applyFont="1" applyFill="1" applyAlignment="1">
      <alignment horizontal="center" vertical="center"/>
    </xf>
    <xf numFmtId="169" fontId="20" fillId="4" borderId="2" xfId="0" applyNumberFormat="1" applyFont="1" applyFill="1" applyBorder="1" applyAlignment="1">
      <alignment vertical="center"/>
    </xf>
    <xf numFmtId="174" fontId="22" fillId="4" borderId="0" xfId="0" applyNumberFormat="1" applyFont="1" applyFill="1" applyAlignment="1">
      <alignment horizontal="center" vertical="center"/>
    </xf>
    <xf numFmtId="169" fontId="12" fillId="7" borderId="2" xfId="0" applyNumberFormat="1" applyFont="1" applyFill="1" applyBorder="1" applyAlignment="1">
      <alignment vertical="center"/>
    </xf>
    <xf numFmtId="169" fontId="26" fillId="4" borderId="2" xfId="0" applyNumberFormat="1" applyFont="1" applyFill="1" applyBorder="1" applyAlignment="1">
      <alignment horizontal="left" vertical="center" indent="1"/>
    </xf>
    <xf numFmtId="174" fontId="20" fillId="4" borderId="0" xfId="0" applyNumberFormat="1" applyFont="1" applyFill="1" applyAlignment="1">
      <alignment horizontal="center" vertical="center"/>
    </xf>
    <xf numFmtId="174" fontId="20" fillId="4" borderId="0" xfId="0" applyNumberFormat="1" applyFont="1" applyFill="1" applyAlignment="1">
      <alignment horizontal="center" vertical="justify"/>
    </xf>
    <xf numFmtId="3" fontId="25" fillId="0" borderId="0" xfId="1" applyNumberFormat="1" applyFont="1" applyFill="1" applyBorder="1" applyAlignment="1">
      <alignment horizontal="left" indent="2"/>
    </xf>
    <xf numFmtId="0" fontId="15" fillId="0" borderId="0" xfId="0" applyFont="1"/>
    <xf numFmtId="2" fontId="24" fillId="7" borderId="0" xfId="0" quotePrefix="1" applyNumberFormat="1" applyFont="1" applyFill="1" applyBorder="1" applyAlignment="1">
      <alignment horizontal="center" vertical="center"/>
    </xf>
    <xf numFmtId="0" fontId="24" fillId="7" borderId="0" xfId="0" applyFont="1" applyFill="1" applyBorder="1" applyAlignment="1">
      <alignment horizontal="center" vertical="center"/>
    </xf>
    <xf numFmtId="0" fontId="20" fillId="3" borderId="0" xfId="0" applyFont="1" applyFill="1" applyBorder="1" applyAlignment="1">
      <alignment vertical="center"/>
    </xf>
    <xf numFmtId="167" fontId="20" fillId="4" borderId="0" xfId="0" applyNumberFormat="1" applyFont="1" applyFill="1" applyBorder="1" applyAlignment="1">
      <alignment horizontal="center" vertical="center"/>
    </xf>
    <xf numFmtId="167" fontId="6" fillId="0" borderId="0" xfId="0" applyNumberFormat="1" applyFont="1"/>
    <xf numFmtId="0" fontId="24" fillId="7" borderId="0" xfId="0" applyFont="1" applyFill="1" applyBorder="1" applyAlignment="1">
      <alignment vertical="center"/>
    </xf>
    <xf numFmtId="168" fontId="12" fillId="7" borderId="0" xfId="0" applyNumberFormat="1" applyFont="1" applyFill="1" applyBorder="1" applyAlignment="1">
      <alignment horizontal="center" vertical="center"/>
    </xf>
    <xf numFmtId="167" fontId="12" fillId="7" borderId="0" xfId="0" applyNumberFormat="1" applyFont="1" applyFill="1" applyBorder="1" applyAlignment="1">
      <alignment horizontal="center" vertical="center"/>
    </xf>
    <xf numFmtId="168" fontId="6" fillId="0" borderId="0" xfId="0" applyNumberFormat="1" applyFont="1"/>
    <xf numFmtId="0" fontId="26" fillId="3" borderId="0" xfId="0" applyFont="1" applyFill="1" applyBorder="1" applyAlignment="1">
      <alignment vertical="center"/>
    </xf>
    <xf numFmtId="167" fontId="26" fillId="4" borderId="0" xfId="0" applyNumberFormat="1" applyFont="1" applyFill="1" applyBorder="1" applyAlignment="1">
      <alignment horizontal="center" vertical="center"/>
    </xf>
    <xf numFmtId="0" fontId="6" fillId="0" borderId="0" xfId="0" applyFont="1" applyAlignment="1">
      <alignment horizontal="left" indent="2"/>
    </xf>
    <xf numFmtId="165" fontId="23" fillId="2" borderId="0" xfId="0" quotePrefix="1" applyNumberFormat="1" applyFont="1" applyFill="1" applyAlignment="1">
      <alignment horizontal="center"/>
    </xf>
    <xf numFmtId="3" fontId="19" fillId="0" borderId="0" xfId="1" applyNumberFormat="1" applyFont="1" applyFill="1" applyBorder="1" applyAlignment="1">
      <alignment horizontal="left" wrapText="1" indent="2"/>
    </xf>
    <xf numFmtId="167" fontId="20" fillId="3" borderId="0" xfId="0" applyNumberFormat="1" applyFont="1" applyFill="1" applyAlignment="1">
      <alignment horizontal="center" vertical="center"/>
    </xf>
    <xf numFmtId="167" fontId="20" fillId="3" borderId="0" xfId="0" applyNumberFormat="1" applyFont="1" applyFill="1" applyAlignment="1">
      <alignment horizontal="center" vertical="justify"/>
    </xf>
    <xf numFmtId="168" fontId="24" fillId="7" borderId="0" xfId="0" applyNumberFormat="1" applyFont="1" applyFill="1" applyAlignment="1">
      <alignment horizontal="center" vertical="center"/>
    </xf>
    <xf numFmtId="49" fontId="24" fillId="7" borderId="0" xfId="0" quotePrefix="1" applyNumberFormat="1" applyFont="1" applyFill="1" applyBorder="1" applyAlignment="1">
      <alignment horizontal="center" vertical="center"/>
    </xf>
    <xf numFmtId="0" fontId="24" fillId="7" borderId="0" xfId="0" applyFont="1" applyFill="1" applyBorder="1" applyAlignment="1">
      <alignment horizontal="center" vertical="top"/>
    </xf>
    <xf numFmtId="167" fontId="24" fillId="7" borderId="0" xfId="0" applyNumberFormat="1" applyFont="1" applyFill="1" applyAlignment="1">
      <alignment horizontal="center" vertical="center"/>
    </xf>
    <xf numFmtId="0" fontId="23" fillId="2" borderId="0" xfId="0" applyFont="1" applyFill="1" applyAlignment="1">
      <alignment horizontal="centerContinuous"/>
    </xf>
    <xf numFmtId="165" fontId="27" fillId="0" borderId="0" xfId="0" applyNumberFormat="1" applyFont="1" applyFill="1" applyAlignment="1">
      <alignment horizontal="left"/>
    </xf>
    <xf numFmtId="166" fontId="8" fillId="2" borderId="0" xfId="0" applyNumberFormat="1" applyFont="1" applyFill="1" applyAlignment="1">
      <alignment horizontal="centerContinuous"/>
    </xf>
    <xf numFmtId="166" fontId="15" fillId="2" borderId="0" xfId="0" applyNumberFormat="1" applyFont="1" applyFill="1"/>
    <xf numFmtId="10" fontId="15" fillId="2" borderId="0" xfId="3" applyNumberFormat="1" applyFont="1" applyFill="1"/>
    <xf numFmtId="49" fontId="28" fillId="7" borderId="0" xfId="0" quotePrefix="1" applyNumberFormat="1" applyFont="1" applyFill="1" applyBorder="1" applyAlignment="1">
      <alignment horizontal="center" vertical="center"/>
    </xf>
    <xf numFmtId="169" fontId="24" fillId="7" borderId="0" xfId="0" applyNumberFormat="1" applyFont="1" applyFill="1" applyBorder="1" applyAlignment="1">
      <alignment horizontal="center" vertical="center"/>
    </xf>
    <xf numFmtId="169" fontId="24" fillId="7" borderId="0" xfId="0" applyNumberFormat="1" applyFont="1" applyFill="1" applyBorder="1" applyAlignment="1">
      <alignment horizontal="center" vertical="center" wrapText="1"/>
    </xf>
    <xf numFmtId="0" fontId="20" fillId="3" borderId="2" xfId="0" applyFont="1" applyFill="1" applyBorder="1" applyAlignment="1">
      <alignment vertical="center"/>
    </xf>
    <xf numFmtId="167" fontId="10" fillId="4" borderId="0" xfId="0" applyNumberFormat="1" applyFont="1" applyFill="1" applyBorder="1" applyAlignment="1">
      <alignment horizontal="center" vertical="center"/>
    </xf>
    <xf numFmtId="0" fontId="24" fillId="7" borderId="2" xfId="0" applyFont="1" applyFill="1" applyBorder="1" applyAlignment="1">
      <alignment vertical="center"/>
    </xf>
    <xf numFmtId="0" fontId="26" fillId="3" borderId="2" xfId="0" applyFont="1" applyFill="1" applyBorder="1" applyAlignment="1">
      <alignment vertical="center"/>
    </xf>
    <xf numFmtId="0" fontId="24" fillId="7" borderId="3" xfId="0" applyFont="1" applyFill="1" applyBorder="1" applyAlignment="1">
      <alignment vertical="center"/>
    </xf>
    <xf numFmtId="167" fontId="12" fillId="7" borderId="1" xfId="0" applyNumberFormat="1" applyFont="1" applyFill="1" applyBorder="1" applyAlignment="1">
      <alignment horizontal="center" vertical="center"/>
    </xf>
    <xf numFmtId="0" fontId="6" fillId="0" borderId="0" xfId="0" applyFont="1" applyFill="1" applyBorder="1"/>
    <xf numFmtId="0" fontId="20" fillId="3" borderId="0" xfId="0" applyFont="1" applyFill="1" applyBorder="1" applyAlignment="1">
      <alignment vertical="top"/>
    </xf>
    <xf numFmtId="0" fontId="24" fillId="7" borderId="0" xfId="0" applyFont="1" applyFill="1" applyBorder="1" applyAlignment="1">
      <alignment vertical="top"/>
    </xf>
    <xf numFmtId="0" fontId="20" fillId="3" borderId="0" xfId="0" applyFont="1" applyFill="1" applyBorder="1"/>
    <xf numFmtId="0" fontId="26" fillId="3" borderId="0" xfId="0" applyFont="1" applyFill="1" applyBorder="1"/>
    <xf numFmtId="167" fontId="20" fillId="3" borderId="0" xfId="0" applyNumberFormat="1" applyFont="1" applyFill="1" applyAlignment="1">
      <alignment horizontal="center" vertical="top"/>
    </xf>
    <xf numFmtId="10" fontId="10" fillId="2" borderId="0" xfId="3" applyNumberFormat="1" applyFont="1" applyFill="1"/>
    <xf numFmtId="0" fontId="10" fillId="2" borderId="0" xfId="0" applyFont="1" applyFill="1" applyBorder="1"/>
    <xf numFmtId="49" fontId="12" fillId="7" borderId="0" xfId="0" applyNumberFormat="1" applyFont="1" applyFill="1" applyBorder="1" applyAlignment="1">
      <alignment horizontal="center" vertical="center" wrapText="1"/>
    </xf>
    <xf numFmtId="0" fontId="15" fillId="3" borderId="0" xfId="0" applyFont="1" applyFill="1" applyAlignment="1">
      <alignment vertical="center"/>
    </xf>
    <xf numFmtId="167" fontId="15" fillId="3" borderId="0" xfId="0" applyNumberFormat="1" applyFont="1" applyFill="1" applyAlignment="1">
      <alignment horizontal="center" vertical="center"/>
    </xf>
    <xf numFmtId="0" fontId="10" fillId="3" borderId="0" xfId="0" applyFont="1" applyFill="1" applyAlignment="1">
      <alignment vertical="center"/>
    </xf>
    <xf numFmtId="167" fontId="10" fillId="3" borderId="0" xfId="0" applyNumberFormat="1" applyFont="1" applyFill="1" applyAlignment="1">
      <alignment horizontal="center" vertical="center"/>
    </xf>
    <xf numFmtId="0" fontId="20" fillId="3" borderId="0" xfId="0" applyFont="1" applyFill="1" applyAlignment="1">
      <alignment vertical="center"/>
    </xf>
    <xf numFmtId="167" fontId="15" fillId="6" borderId="0" xfId="0" applyNumberFormat="1" applyFont="1" applyFill="1" applyAlignment="1">
      <alignment horizontal="center" vertical="center"/>
    </xf>
    <xf numFmtId="14" fontId="15" fillId="3" borderId="0" xfId="0" applyNumberFormat="1" applyFont="1" applyFill="1" applyAlignment="1">
      <alignment vertical="center"/>
    </xf>
    <xf numFmtId="0" fontId="29" fillId="2" borderId="0" xfId="0" applyFont="1" applyFill="1" applyAlignment="1">
      <alignment horizontal="centerContinuous"/>
    </xf>
    <xf numFmtId="0" fontId="30" fillId="2" borderId="0" xfId="0" applyFont="1" applyFill="1" applyAlignment="1">
      <alignment horizontal="centerContinuous"/>
    </xf>
    <xf numFmtId="3" fontId="12" fillId="7" borderId="0" xfId="0" applyNumberFormat="1" applyFont="1" applyFill="1" applyBorder="1" applyAlignment="1">
      <alignment horizontal="center"/>
    </xf>
    <xf numFmtId="0" fontId="12" fillId="7" borderId="0" xfId="0" applyNumberFormat="1" applyFont="1" applyFill="1" applyBorder="1" applyAlignment="1">
      <alignment horizontal="center"/>
    </xf>
    <xf numFmtId="3" fontId="14" fillId="7" borderId="0" xfId="0" applyNumberFormat="1" applyFont="1" applyFill="1" applyBorder="1" applyAlignment="1">
      <alignment horizontal="center"/>
    </xf>
    <xf numFmtId="169" fontId="12" fillId="7" borderId="0" xfId="0" applyNumberFormat="1" applyFont="1" applyFill="1" applyBorder="1" applyAlignment="1">
      <alignment horizontal="center" vertical="center"/>
    </xf>
    <xf numFmtId="3" fontId="17" fillId="7" borderId="0" xfId="0" applyNumberFormat="1" applyFont="1" applyFill="1"/>
    <xf numFmtId="3" fontId="12" fillId="7" borderId="0" xfId="0" applyNumberFormat="1" applyFont="1" applyFill="1"/>
    <xf numFmtId="0" fontId="31" fillId="2" borderId="0" xfId="0" applyFont="1" applyFill="1" applyAlignment="1">
      <alignment horizontal="centerContinuous"/>
    </xf>
    <xf numFmtId="165" fontId="31" fillId="2" borderId="0" xfId="0" applyNumberFormat="1" applyFont="1" applyFill="1" applyAlignment="1">
      <alignment horizontal="centerContinuous"/>
    </xf>
    <xf numFmtId="169" fontId="32" fillId="0" borderId="0" xfId="0" applyNumberFormat="1" applyFont="1" applyFill="1" applyBorder="1"/>
    <xf numFmtId="3" fontId="16" fillId="8" borderId="0" xfId="1" applyNumberFormat="1" applyFont="1" applyFill="1" applyBorder="1" applyAlignment="1"/>
    <xf numFmtId="3" fontId="15" fillId="8" borderId="0" xfId="1" applyNumberFormat="1" applyFont="1" applyFill="1" applyBorder="1" applyAlignment="1"/>
    <xf numFmtId="3" fontId="15" fillId="8" borderId="0" xfId="1" applyNumberFormat="1" applyFont="1" applyFill="1"/>
    <xf numFmtId="0" fontId="33" fillId="2" borderId="0" xfId="0" applyFont="1" applyFill="1" applyAlignment="1">
      <alignment horizontal="centerContinuous"/>
    </xf>
    <xf numFmtId="165" fontId="33" fillId="2" borderId="0" xfId="0" applyNumberFormat="1" applyFont="1" applyFill="1" applyAlignment="1">
      <alignment horizontal="centerContinuous"/>
    </xf>
    <xf numFmtId="0" fontId="33" fillId="0" borderId="0" xfId="0" applyFont="1" applyFill="1" applyAlignment="1">
      <alignment horizontal="centerContinuous"/>
    </xf>
    <xf numFmtId="0" fontId="34" fillId="0" borderId="0" xfId="0" applyFont="1"/>
    <xf numFmtId="0" fontId="33" fillId="2" borderId="0" xfId="0" applyFont="1" applyFill="1" applyAlignment="1">
      <alignment horizontal="center"/>
    </xf>
    <xf numFmtId="17" fontId="33" fillId="2" borderId="0" xfId="0" applyNumberFormat="1" applyFont="1" applyFill="1" applyAlignment="1">
      <alignment horizontal="center"/>
    </xf>
    <xf numFmtId="165" fontId="33" fillId="2" borderId="0" xfId="0" applyNumberFormat="1" applyFont="1" applyFill="1" applyAlignment="1">
      <alignment horizontal="center"/>
    </xf>
    <xf numFmtId="0" fontId="35" fillId="0" borderId="0" xfId="0" applyFont="1"/>
    <xf numFmtId="0" fontId="34" fillId="0" borderId="0" xfId="0" applyFont="1" applyAlignment="1">
      <alignment horizontal="center"/>
    </xf>
    <xf numFmtId="171" fontId="32" fillId="4" borderId="0" xfId="0" applyNumberFormat="1" applyFont="1" applyFill="1" applyBorder="1" applyAlignment="1">
      <alignment horizontal="right"/>
    </xf>
    <xf numFmtId="0" fontId="32" fillId="2" borderId="0" xfId="0" applyFont="1" applyFill="1" applyAlignment="1">
      <alignment horizontal="right"/>
    </xf>
    <xf numFmtId="3" fontId="32" fillId="8" borderId="0" xfId="1" applyNumberFormat="1" applyFont="1" applyFill="1" applyBorder="1" applyAlignment="1">
      <alignment horizontal="left"/>
    </xf>
    <xf numFmtId="0" fontId="32" fillId="8" borderId="0" xfId="0" applyFont="1" applyFill="1" applyAlignment="1">
      <alignment vertical="center"/>
    </xf>
    <xf numFmtId="3" fontId="10" fillId="0" borderId="0" xfId="0" applyNumberFormat="1" applyFont="1" applyAlignment="1">
      <alignment horizontal="center" vertical="center"/>
    </xf>
    <xf numFmtId="3" fontId="17" fillId="7" borderId="0" xfId="0" applyNumberFormat="1" applyFont="1" applyFill="1" applyAlignment="1">
      <alignment horizontal="center" vertical="center"/>
    </xf>
    <xf numFmtId="3" fontId="15" fillId="0" borderId="0" xfId="0" applyNumberFormat="1" applyFont="1" applyAlignment="1">
      <alignment horizontal="center" vertical="center"/>
    </xf>
    <xf numFmtId="3" fontId="25" fillId="0" borderId="0" xfId="0" applyNumberFormat="1" applyFont="1" applyAlignment="1">
      <alignment horizontal="center" vertical="center"/>
    </xf>
    <xf numFmtId="0" fontId="15" fillId="3" borderId="0" xfId="0" applyFont="1" applyFill="1" applyBorder="1" applyAlignment="1">
      <alignment vertical="center"/>
    </xf>
    <xf numFmtId="167" fontId="15" fillId="3" borderId="0" xfId="0" applyNumberFormat="1" applyFont="1" applyFill="1" applyBorder="1" applyAlignment="1">
      <alignment horizontal="center" vertical="center"/>
    </xf>
    <xf numFmtId="167" fontId="24" fillId="7" borderId="0" xfId="0" applyNumberFormat="1" applyFont="1" applyFill="1" applyBorder="1" applyAlignment="1">
      <alignment horizontal="center" vertical="center"/>
    </xf>
    <xf numFmtId="167" fontId="10" fillId="6" borderId="0" xfId="0" applyNumberFormat="1" applyFont="1" applyFill="1" applyAlignment="1">
      <alignment horizontal="center" vertical="center"/>
    </xf>
    <xf numFmtId="169" fontId="12" fillId="7" borderId="0" xfId="0" applyNumberFormat="1" applyFont="1" applyFill="1" applyBorder="1" applyAlignment="1">
      <alignment horizontal="center" vertical="justify"/>
    </xf>
    <xf numFmtId="0" fontId="6" fillId="0" borderId="0" xfId="0" applyFont="1" applyBorder="1"/>
    <xf numFmtId="0" fontId="32" fillId="2" borderId="0" xfId="0" applyFont="1" applyFill="1" applyBorder="1" applyAlignment="1">
      <alignment horizontal="right"/>
    </xf>
    <xf numFmtId="0" fontId="36" fillId="0" borderId="0" xfId="15" applyFont="1" applyAlignment="1">
      <alignment horizontal="left" indent="4"/>
    </xf>
    <xf numFmtId="172" fontId="15" fillId="0" borderId="0" xfId="0" applyNumberFormat="1" applyFont="1" applyAlignment="1">
      <alignment vertical="center"/>
    </xf>
    <xf numFmtId="0" fontId="32" fillId="0" borderId="0" xfId="0" applyFont="1" applyAlignment="1">
      <alignment vertical="center"/>
    </xf>
    <xf numFmtId="167" fontId="37" fillId="7" borderId="0" xfId="0" applyNumberFormat="1" applyFont="1" applyFill="1" applyAlignment="1">
      <alignment horizontal="center" vertical="center"/>
    </xf>
    <xf numFmtId="168" fontId="37" fillId="7" borderId="0" xfId="0" applyNumberFormat="1" applyFont="1" applyFill="1" applyAlignment="1">
      <alignment horizontal="center" vertical="center"/>
    </xf>
    <xf numFmtId="168" fontId="37" fillId="7" borderId="0" xfId="0" applyNumberFormat="1" applyFont="1" applyFill="1" applyAlignment="1">
      <alignment horizontal="center" vertical="justify"/>
    </xf>
    <xf numFmtId="167" fontId="37" fillId="7" borderId="0" xfId="0" applyNumberFormat="1" applyFont="1" applyFill="1" applyAlignment="1">
      <alignment horizontal="center" vertical="justify"/>
    </xf>
    <xf numFmtId="168" fontId="21" fillId="7" borderId="0" xfId="0" applyNumberFormat="1" applyFont="1" applyFill="1" applyBorder="1" applyAlignment="1">
      <alignment horizontal="center" vertical="center"/>
    </xf>
    <xf numFmtId="167" fontId="21" fillId="7" borderId="0" xfId="0" applyNumberFormat="1" applyFont="1" applyFill="1" applyBorder="1" applyAlignment="1">
      <alignment horizontal="center" vertical="center"/>
    </xf>
    <xf numFmtId="174" fontId="21" fillId="7" borderId="0" xfId="0" applyNumberFormat="1" applyFont="1" applyFill="1" applyAlignment="1">
      <alignment horizontal="center" vertical="center"/>
    </xf>
    <xf numFmtId="174" fontId="21" fillId="7" borderId="0" xfId="0" applyNumberFormat="1" applyFont="1" applyFill="1" applyAlignment="1">
      <alignment horizontal="center" vertical="justify"/>
    </xf>
    <xf numFmtId="174" fontId="22" fillId="4" borderId="0" xfId="0" applyNumberFormat="1" applyFont="1" applyFill="1" applyAlignment="1">
      <alignment horizontal="center" vertical="justify"/>
    </xf>
    <xf numFmtId="174" fontId="20" fillId="3" borderId="0" xfId="0" applyNumberFormat="1" applyFont="1" applyFill="1" applyAlignment="1">
      <alignment horizontal="center" vertical="center"/>
    </xf>
    <xf numFmtId="175" fontId="20" fillId="3" borderId="0" xfId="0" applyNumberFormat="1" applyFont="1" applyFill="1" applyAlignment="1">
      <alignment horizontal="center" vertical="center"/>
    </xf>
  </cellXfs>
  <cellStyles count="17">
    <cellStyle name="=C:\WINNT\SYSTEM32\COMMAND.COM" xfId="12" xr:uid="{00000000-0005-0000-0000-000000000000}"/>
    <cellStyle name="=C:\WINNT\SYSTEM32\COMMAND.COM 2" xfId="1" xr:uid="{00000000-0005-0000-0000-000001000000}"/>
    <cellStyle name="Comma 39" xfId="16" xr:uid="{AD856C7E-1B8B-491A-9C95-4E454C317BC6}"/>
    <cellStyle name="Euro" xfId="7" xr:uid="{00000000-0005-0000-0000-000002000000}"/>
    <cellStyle name="Millares 2" xfId="5" xr:uid="{00000000-0005-0000-0000-000003000000}"/>
    <cellStyle name="Normal" xfId="0" builtinId="0"/>
    <cellStyle name="Normal 114" xfId="15" xr:uid="{DD36C915-495F-46F5-9228-0A6E67F09AB2}"/>
    <cellStyle name="Normal 2" xfId="8" xr:uid="{00000000-0005-0000-0000-000005000000}"/>
    <cellStyle name="Normal 3" xfId="10" xr:uid="{00000000-0005-0000-0000-000006000000}"/>
    <cellStyle name="Normal 4" xfId="13" xr:uid="{00000000-0005-0000-0000-000007000000}"/>
    <cellStyle name="Normal 5" xfId="2" xr:uid="{00000000-0005-0000-0000-000008000000}"/>
    <cellStyle name="Normal 5 2" xfId="11" xr:uid="{00000000-0005-0000-0000-000009000000}"/>
    <cellStyle name="Normal 6" xfId="6" xr:uid="{00000000-0005-0000-0000-00000A000000}"/>
    <cellStyle name="Porcentaje" xfId="3" builtinId="5"/>
    <cellStyle name="Porcentaje 2" xfId="14" xr:uid="{00000000-0005-0000-0000-00000C000000}"/>
    <cellStyle name="Porcentual 2" xfId="9" xr:uid="{00000000-0005-0000-0000-00000D000000}"/>
    <cellStyle name="Porcentual 3" xfId="4" xr:uid="{00000000-0005-0000-0000-00000E000000}"/>
  </cellStyles>
  <dxfs count="0"/>
  <tableStyles count="1" defaultTableStyle="TableStyleMedium9" defaultPivotStyle="PivotStyleLight16">
    <tableStyle name="Invisible" pivot="0" table="0" count="0" xr9:uid="{AEA1DD0B-7AA2-48FB-9891-8C08AFC6663B}"/>
  </tableStyles>
  <colors>
    <mruColors>
      <color rgb="FF00A443"/>
      <color rgb="FFCEE9DE"/>
      <color rgb="FFD8E4B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158751</xdr:colOff>
      <xdr:row>0</xdr:row>
      <xdr:rowOff>84667</xdr:rowOff>
    </xdr:from>
    <xdr:to>
      <xdr:col>0</xdr:col>
      <xdr:colOff>1827725</xdr:colOff>
      <xdr:row>3</xdr:row>
      <xdr:rowOff>96097</xdr:rowOff>
    </xdr:to>
    <xdr:pic>
      <xdr:nvPicPr>
        <xdr:cNvPr id="2" name="Graphic 5">
          <a:extLst>
            <a:ext uri="{FF2B5EF4-FFF2-40B4-BE49-F238E27FC236}">
              <a16:creationId xmlns:a16="http://schemas.microsoft.com/office/drawing/2014/main" id="{E5A0E40F-9F53-AEA5-20C9-664A8D93B8F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rcRect t="2441" b="2441"/>
        <a:stretch/>
      </xdr:blipFill>
      <xdr:spPr>
        <a:xfrm>
          <a:off x="158751" y="84667"/>
          <a:ext cx="1668974" cy="4762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116416</xdr:colOff>
      <xdr:row>0</xdr:row>
      <xdr:rowOff>95251</xdr:rowOff>
    </xdr:from>
    <xdr:to>
      <xdr:col>0</xdr:col>
      <xdr:colOff>1773960</xdr:colOff>
      <xdr:row>3</xdr:row>
      <xdr:rowOff>91441</xdr:rowOff>
    </xdr:to>
    <xdr:pic>
      <xdr:nvPicPr>
        <xdr:cNvPr id="2" name="Graphic 5">
          <a:extLst>
            <a:ext uri="{FF2B5EF4-FFF2-40B4-BE49-F238E27FC236}">
              <a16:creationId xmlns:a16="http://schemas.microsoft.com/office/drawing/2014/main" id="{150E524E-6CF0-4051-A9D6-23D100583E7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rcRect t="2441" b="2441"/>
        <a:stretch/>
      </xdr:blipFill>
      <xdr:spPr>
        <a:xfrm>
          <a:off x="116416" y="95251"/>
          <a:ext cx="1668974" cy="47625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158750</xdr:colOff>
      <xdr:row>1</xdr:row>
      <xdr:rowOff>42334</xdr:rowOff>
    </xdr:from>
    <xdr:to>
      <xdr:col>0</xdr:col>
      <xdr:colOff>1827724</xdr:colOff>
      <xdr:row>3</xdr:row>
      <xdr:rowOff>210609</xdr:rowOff>
    </xdr:to>
    <xdr:pic>
      <xdr:nvPicPr>
        <xdr:cNvPr id="2" name="Graphic 5">
          <a:extLst>
            <a:ext uri="{FF2B5EF4-FFF2-40B4-BE49-F238E27FC236}">
              <a16:creationId xmlns:a16="http://schemas.microsoft.com/office/drawing/2014/main" id="{D92CDEA8-1548-4272-A782-589ADE44324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rcRect t="2441" b="2441"/>
        <a:stretch/>
      </xdr:blipFill>
      <xdr:spPr>
        <a:xfrm>
          <a:off x="158750" y="201084"/>
          <a:ext cx="1668974" cy="47625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84666</xdr:colOff>
      <xdr:row>1</xdr:row>
      <xdr:rowOff>10583</xdr:rowOff>
    </xdr:from>
    <xdr:to>
      <xdr:col>0</xdr:col>
      <xdr:colOff>1753640</xdr:colOff>
      <xdr:row>4</xdr:row>
      <xdr:rowOff>20108</xdr:rowOff>
    </xdr:to>
    <xdr:pic>
      <xdr:nvPicPr>
        <xdr:cNvPr id="2" name="Graphic 5">
          <a:extLst>
            <a:ext uri="{FF2B5EF4-FFF2-40B4-BE49-F238E27FC236}">
              <a16:creationId xmlns:a16="http://schemas.microsoft.com/office/drawing/2014/main" id="{EBE55468-7F3C-4558-924B-4FB3633C6CC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rcRect t="2441" b="2441"/>
        <a:stretch/>
      </xdr:blipFill>
      <xdr:spPr>
        <a:xfrm>
          <a:off x="84666" y="169333"/>
          <a:ext cx="1668974" cy="47625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137583</xdr:colOff>
      <xdr:row>0</xdr:row>
      <xdr:rowOff>148166</xdr:rowOff>
    </xdr:from>
    <xdr:to>
      <xdr:col>0</xdr:col>
      <xdr:colOff>1806557</xdr:colOff>
      <xdr:row>3</xdr:row>
      <xdr:rowOff>132926</xdr:rowOff>
    </xdr:to>
    <xdr:pic>
      <xdr:nvPicPr>
        <xdr:cNvPr id="3" name="Graphic 5">
          <a:extLst>
            <a:ext uri="{FF2B5EF4-FFF2-40B4-BE49-F238E27FC236}">
              <a16:creationId xmlns:a16="http://schemas.microsoft.com/office/drawing/2014/main" id="{FA9E959C-A311-4EA4-960B-AAC09D917F3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rcRect t="2441" b="2441"/>
        <a:stretch/>
      </xdr:blipFill>
      <xdr:spPr>
        <a:xfrm>
          <a:off x="137583" y="148166"/>
          <a:ext cx="1668974" cy="47625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148167</xdr:colOff>
      <xdr:row>1</xdr:row>
      <xdr:rowOff>63500</xdr:rowOff>
    </xdr:from>
    <xdr:to>
      <xdr:col>0</xdr:col>
      <xdr:colOff>1809521</xdr:colOff>
      <xdr:row>4</xdr:row>
      <xdr:rowOff>55880</xdr:rowOff>
    </xdr:to>
    <xdr:pic>
      <xdr:nvPicPr>
        <xdr:cNvPr id="3" name="Graphic 5">
          <a:extLst>
            <a:ext uri="{FF2B5EF4-FFF2-40B4-BE49-F238E27FC236}">
              <a16:creationId xmlns:a16="http://schemas.microsoft.com/office/drawing/2014/main" id="{29D8E251-B098-42DB-A5B5-9D4CFF8B4FB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rcRect t="2441" b="2441"/>
        <a:stretch/>
      </xdr:blipFill>
      <xdr:spPr>
        <a:xfrm>
          <a:off x="148167" y="222250"/>
          <a:ext cx="1668974" cy="47625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137583</xdr:colOff>
      <xdr:row>1</xdr:row>
      <xdr:rowOff>31750</xdr:rowOff>
    </xdr:from>
    <xdr:to>
      <xdr:col>0</xdr:col>
      <xdr:colOff>1810367</xdr:colOff>
      <xdr:row>4</xdr:row>
      <xdr:rowOff>18415</xdr:rowOff>
    </xdr:to>
    <xdr:pic>
      <xdr:nvPicPr>
        <xdr:cNvPr id="2" name="Graphic 5">
          <a:extLst>
            <a:ext uri="{FF2B5EF4-FFF2-40B4-BE49-F238E27FC236}">
              <a16:creationId xmlns:a16="http://schemas.microsoft.com/office/drawing/2014/main" id="{6B681352-1E85-4B02-B7EA-9F11A52E2DA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rcRect t="2441" b="2441"/>
        <a:stretch/>
      </xdr:blipFill>
      <xdr:spPr>
        <a:xfrm>
          <a:off x="137583" y="190500"/>
          <a:ext cx="1668974" cy="47625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5:D96"/>
  <sheetViews>
    <sheetView showGridLines="0" tabSelected="1" zoomScale="90" zoomScaleNormal="90" zoomScaleSheetLayoutView="50" workbookViewId="0"/>
  </sheetViews>
  <sheetFormatPr baseColWidth="10" defaultColWidth="11.26953125" defaultRowHeight="13" x14ac:dyDescent="0.3"/>
  <cols>
    <col min="1" max="1" width="60.26953125" style="1" bestFit="1" customWidth="1"/>
    <col min="2" max="2" width="12.26953125" style="1" customWidth="1"/>
    <col min="3" max="3" width="11.26953125" style="1" customWidth="1"/>
    <col min="4" max="16384" width="11.26953125" style="1"/>
  </cols>
  <sheetData>
    <row r="5" spans="1:4" x14ac:dyDescent="0.3">
      <c r="A5" s="108" t="s">
        <v>54</v>
      </c>
      <c r="B5" s="100"/>
      <c r="C5" s="101"/>
      <c r="D5" s="101"/>
    </row>
    <row r="6" spans="1:4" x14ac:dyDescent="0.3">
      <c r="A6" s="109">
        <v>45747</v>
      </c>
      <c r="B6" s="100"/>
      <c r="C6" s="101"/>
      <c r="D6" s="101"/>
    </row>
    <row r="7" spans="1:4" x14ac:dyDescent="0.3">
      <c r="A7" s="108" t="s">
        <v>55</v>
      </c>
      <c r="B7" s="100"/>
      <c r="C7" s="101"/>
      <c r="D7" s="101"/>
    </row>
    <row r="8" spans="1:4" x14ac:dyDescent="0.3">
      <c r="A8" s="4"/>
      <c r="B8" s="5"/>
      <c r="C8" s="5"/>
      <c r="D8" s="5"/>
    </row>
    <row r="9" spans="1:4" x14ac:dyDescent="0.3">
      <c r="A9" s="4"/>
      <c r="B9" s="6"/>
      <c r="C9" s="6"/>
      <c r="D9" s="123" t="s">
        <v>90</v>
      </c>
    </row>
    <row r="10" spans="1:4" x14ac:dyDescent="0.3">
      <c r="A10" s="4"/>
      <c r="B10" s="6"/>
      <c r="C10" s="6"/>
      <c r="D10" s="7"/>
    </row>
    <row r="11" spans="1:4" x14ac:dyDescent="0.3">
      <c r="A11" s="110" t="s">
        <v>19</v>
      </c>
      <c r="B11" s="102" t="s">
        <v>137</v>
      </c>
      <c r="C11" s="102" t="s">
        <v>141</v>
      </c>
      <c r="D11" s="102" t="s">
        <v>18</v>
      </c>
    </row>
    <row r="12" spans="1:4" x14ac:dyDescent="0.3">
      <c r="A12" s="8"/>
      <c r="B12" s="103">
        <v>2025</v>
      </c>
      <c r="C12" s="103">
        <v>2024</v>
      </c>
      <c r="D12" s="104"/>
    </row>
    <row r="13" spans="1:4" x14ac:dyDescent="0.3">
      <c r="A13" s="9"/>
      <c r="B13" s="10"/>
      <c r="C13" s="10"/>
      <c r="D13" s="10"/>
    </row>
    <row r="14" spans="1:4" x14ac:dyDescent="0.3">
      <c r="A14" s="125" t="s">
        <v>4</v>
      </c>
      <c r="B14" s="111">
        <v>142072.38964630678</v>
      </c>
      <c r="C14" s="111">
        <v>137458.05719789607</v>
      </c>
      <c r="D14" s="111">
        <v>4614.3324484107143</v>
      </c>
    </row>
    <row r="15" spans="1:4" x14ac:dyDescent="0.3">
      <c r="A15" s="11" t="s">
        <v>5</v>
      </c>
      <c r="B15" s="12">
        <v>22813.567132731394</v>
      </c>
      <c r="C15" s="12">
        <v>20255.422798794571</v>
      </c>
      <c r="D15" s="12">
        <v>2558.1443339368234</v>
      </c>
    </row>
    <row r="16" spans="1:4" x14ac:dyDescent="0.3">
      <c r="A16" s="14" t="s">
        <v>6</v>
      </c>
      <c r="B16" s="15">
        <v>10363.627850995621</v>
      </c>
      <c r="C16" s="15">
        <v>8618.4982016972772</v>
      </c>
      <c r="D16" s="15">
        <v>1745.1296492983438</v>
      </c>
    </row>
    <row r="17" spans="1:4" x14ac:dyDescent="0.3">
      <c r="A17" s="14" t="s">
        <v>7</v>
      </c>
      <c r="B17" s="15">
        <v>12449.939281735773</v>
      </c>
      <c r="C17" s="15">
        <v>11636.924597097295</v>
      </c>
      <c r="D17" s="15">
        <v>813.01468463847777</v>
      </c>
    </row>
    <row r="18" spans="1:4" x14ac:dyDescent="0.3">
      <c r="A18" s="11" t="s">
        <v>8</v>
      </c>
      <c r="B18" s="12">
        <v>419.11767870631002</v>
      </c>
      <c r="C18" s="12">
        <v>420.44193730749998</v>
      </c>
      <c r="D18" s="12">
        <v>-1.3242586011899675</v>
      </c>
    </row>
    <row r="19" spans="1:4" x14ac:dyDescent="0.3">
      <c r="A19" s="11" t="s">
        <v>9</v>
      </c>
      <c r="B19" s="12">
        <v>97875.927835296272</v>
      </c>
      <c r="C19" s="12">
        <v>94461.127519479691</v>
      </c>
      <c r="D19" s="12">
        <v>3414.8003158165811</v>
      </c>
    </row>
    <row r="20" spans="1:4" x14ac:dyDescent="0.3">
      <c r="A20" s="14" t="s">
        <v>9</v>
      </c>
      <c r="B20" s="15">
        <v>82096.020475700454</v>
      </c>
      <c r="C20" s="15">
        <v>79355.112584911272</v>
      </c>
      <c r="D20" s="15">
        <v>2740.9078907891817</v>
      </c>
    </row>
    <row r="21" spans="1:4" x14ac:dyDescent="0.3">
      <c r="A21" s="14" t="s">
        <v>10</v>
      </c>
      <c r="B21" s="15">
        <v>15779.907359595825</v>
      </c>
      <c r="C21" s="15">
        <v>15106.014934568424</v>
      </c>
      <c r="D21" s="15">
        <v>673.89242502740126</v>
      </c>
    </row>
    <row r="22" spans="1:4" x14ac:dyDescent="0.3">
      <c r="A22" s="11" t="s">
        <v>11</v>
      </c>
      <c r="B22" s="12">
        <v>2608.9496299836228</v>
      </c>
      <c r="C22" s="12">
        <v>2630.3307455306867</v>
      </c>
      <c r="D22" s="12">
        <v>-21.381115547063928</v>
      </c>
    </row>
    <row r="23" spans="1:4" x14ac:dyDescent="0.3">
      <c r="A23" s="11" t="s">
        <v>12</v>
      </c>
      <c r="B23" s="12">
        <v>11443.701644918232</v>
      </c>
      <c r="C23" s="12">
        <v>13031.71544658225</v>
      </c>
      <c r="D23" s="12">
        <v>-1588.0138016640176</v>
      </c>
    </row>
    <row r="24" spans="1:4" x14ac:dyDescent="0.3">
      <c r="A24" s="14" t="s">
        <v>13</v>
      </c>
      <c r="B24" s="15">
        <v>1741.5262703626095</v>
      </c>
      <c r="C24" s="15">
        <v>4314.5114820472045</v>
      </c>
      <c r="D24" s="15">
        <v>-2572.985211684595</v>
      </c>
    </row>
    <row r="25" spans="1:4" x14ac:dyDescent="0.3">
      <c r="A25" s="14" t="s">
        <v>14</v>
      </c>
      <c r="B25" s="15">
        <v>38.910161468751397</v>
      </c>
      <c r="C25" s="15">
        <v>39.657546575111695</v>
      </c>
      <c r="D25" s="15">
        <v>-0.74738510636029787</v>
      </c>
    </row>
    <row r="26" spans="1:4" x14ac:dyDescent="0.3">
      <c r="A26" s="14" t="s">
        <v>15</v>
      </c>
      <c r="B26" s="15">
        <v>8341.1261363945323</v>
      </c>
      <c r="C26" s="15">
        <v>7499.1435695438804</v>
      </c>
      <c r="D26" s="15">
        <v>841.98256685065189</v>
      </c>
    </row>
    <row r="27" spans="1:4" x14ac:dyDescent="0.3">
      <c r="A27" s="14" t="s">
        <v>16</v>
      </c>
      <c r="B27" s="15">
        <v>1322.13907669234</v>
      </c>
      <c r="C27" s="15">
        <v>1178.4028484160519</v>
      </c>
      <c r="D27" s="15">
        <v>143.7362282762881</v>
      </c>
    </row>
    <row r="28" spans="1:4" x14ac:dyDescent="0.3">
      <c r="A28" s="11" t="s">
        <v>94</v>
      </c>
      <c r="B28" s="12">
        <v>4319.7249941992504</v>
      </c>
      <c r="C28" s="12">
        <v>3875.6318343816174</v>
      </c>
      <c r="D28" s="12">
        <v>444.09315981763302</v>
      </c>
    </row>
    <row r="29" spans="1:4" x14ac:dyDescent="0.3">
      <c r="A29" s="11" t="s">
        <v>24</v>
      </c>
      <c r="B29" s="12">
        <v>825.82347327321543</v>
      </c>
      <c r="C29" s="12">
        <v>831.63390962275696</v>
      </c>
      <c r="D29" s="12">
        <v>-5.8104363495415328</v>
      </c>
    </row>
    <row r="30" spans="1:4" x14ac:dyDescent="0.3">
      <c r="A30" s="11" t="s">
        <v>17</v>
      </c>
      <c r="B30" s="12">
        <v>1765.5772571984689</v>
      </c>
      <c r="C30" s="12">
        <v>1951.7530061970015</v>
      </c>
      <c r="D30" s="12">
        <v>-186.17574899853253</v>
      </c>
    </row>
    <row r="31" spans="1:4" x14ac:dyDescent="0.3">
      <c r="A31" s="11"/>
      <c r="B31" s="15"/>
      <c r="C31" s="15"/>
      <c r="D31" s="15"/>
    </row>
    <row r="32" spans="1:4" x14ac:dyDescent="0.3">
      <c r="A32" s="125" t="s">
        <v>20</v>
      </c>
      <c r="B32" s="111">
        <v>20114.118867213565</v>
      </c>
      <c r="C32" s="111">
        <v>20834.521285054874</v>
      </c>
      <c r="D32" s="112">
        <v>-720.40241784130922</v>
      </c>
    </row>
    <row r="33" spans="1:4" x14ac:dyDescent="0.3">
      <c r="A33" s="11" t="s">
        <v>107</v>
      </c>
      <c r="B33" s="12">
        <v>430.98123943007539</v>
      </c>
      <c r="C33" s="12">
        <v>404.31577726965531</v>
      </c>
      <c r="D33" s="12">
        <v>26.665462160420077</v>
      </c>
    </row>
    <row r="34" spans="1:4" x14ac:dyDescent="0.3">
      <c r="A34" s="11" t="s">
        <v>21</v>
      </c>
      <c r="B34" s="12">
        <v>355.68984296127798</v>
      </c>
      <c r="C34" s="12">
        <v>318.32401616999999</v>
      </c>
      <c r="D34" s="12">
        <v>37.365826791277982</v>
      </c>
    </row>
    <row r="35" spans="1:4" x14ac:dyDescent="0.3">
      <c r="A35" s="11" t="s">
        <v>22</v>
      </c>
      <c r="B35" s="12">
        <v>3282.1819348027952</v>
      </c>
      <c r="C35" s="12">
        <v>2986.6925135906722</v>
      </c>
      <c r="D35" s="12">
        <v>295.48942121212303</v>
      </c>
    </row>
    <row r="36" spans="1:4" x14ac:dyDescent="0.3">
      <c r="A36" s="11" t="s">
        <v>23</v>
      </c>
      <c r="B36" s="12">
        <v>11968.495762920542</v>
      </c>
      <c r="C36" s="12">
        <v>10776.213127307605</v>
      </c>
      <c r="D36" s="12">
        <v>1192.2826356129372</v>
      </c>
    </row>
    <row r="37" spans="1:4" s="16" customFormat="1" x14ac:dyDescent="0.3">
      <c r="A37" s="14" t="s">
        <v>24</v>
      </c>
      <c r="B37" s="15">
        <v>943.99849979468831</v>
      </c>
      <c r="C37" s="15">
        <v>692.22850173680354</v>
      </c>
      <c r="D37" s="15">
        <v>251.76999805788478</v>
      </c>
    </row>
    <row r="38" spans="1:4" s="16" customFormat="1" x14ac:dyDescent="0.3">
      <c r="A38" s="14" t="s">
        <v>25</v>
      </c>
      <c r="B38" s="15">
        <v>987.23212053077407</v>
      </c>
      <c r="C38" s="15">
        <v>923.23258006980643</v>
      </c>
      <c r="D38" s="15">
        <v>63.999540460967637</v>
      </c>
    </row>
    <row r="39" spans="1:4" s="16" customFormat="1" x14ac:dyDescent="0.3">
      <c r="A39" s="14" t="s">
        <v>26</v>
      </c>
      <c r="B39" s="15">
        <v>10037.265142595079</v>
      </c>
      <c r="C39" s="15">
        <v>9160.7520455009944</v>
      </c>
      <c r="D39" s="15">
        <v>876.51309709408451</v>
      </c>
    </row>
    <row r="40" spans="1:4" x14ac:dyDescent="0.3">
      <c r="A40" s="11" t="s">
        <v>27</v>
      </c>
      <c r="B40" s="12">
        <v>1952.7561805142168</v>
      </c>
      <c r="C40" s="12">
        <v>2267.2992616147485</v>
      </c>
      <c r="D40" s="12">
        <v>-314.54308110053171</v>
      </c>
    </row>
    <row r="41" spans="1:4" x14ac:dyDescent="0.3">
      <c r="A41" s="14" t="s">
        <v>28</v>
      </c>
      <c r="B41" s="15">
        <v>1321.5488439664703</v>
      </c>
      <c r="C41" s="15">
        <v>1265.4401037853197</v>
      </c>
      <c r="D41" s="15">
        <v>56.108740181150552</v>
      </c>
    </row>
    <row r="42" spans="1:4" x14ac:dyDescent="0.3">
      <c r="A42" s="14" t="s">
        <v>16</v>
      </c>
      <c r="B42" s="15">
        <v>631.20733654774665</v>
      </c>
      <c r="C42" s="15">
        <v>1001.8591578294286</v>
      </c>
      <c r="D42" s="15">
        <v>-370.65182128168192</v>
      </c>
    </row>
    <row r="43" spans="1:4" x14ac:dyDescent="0.3">
      <c r="A43" s="11" t="s">
        <v>29</v>
      </c>
      <c r="B43" s="12">
        <v>2124.0139065846552</v>
      </c>
      <c r="C43" s="12">
        <v>4081.6765891021923</v>
      </c>
      <c r="D43" s="12">
        <v>-1957.6626825175372</v>
      </c>
    </row>
    <row r="44" spans="1:4" x14ac:dyDescent="0.3">
      <c r="A44" s="11"/>
      <c r="B44" s="17"/>
      <c r="C44" s="17"/>
      <c r="D44" s="12"/>
    </row>
    <row r="45" spans="1:4" x14ac:dyDescent="0.3">
      <c r="A45" s="105" t="s">
        <v>30</v>
      </c>
      <c r="B45" s="106">
        <v>162186.50851352036</v>
      </c>
      <c r="C45" s="106">
        <v>158292.57848295095</v>
      </c>
      <c r="D45" s="106">
        <v>3893.9300305694051</v>
      </c>
    </row>
    <row r="46" spans="1:4" x14ac:dyDescent="0.3">
      <c r="A46" s="18"/>
      <c r="B46" s="19"/>
      <c r="C46" s="19"/>
      <c r="D46" s="19"/>
    </row>
    <row r="47" spans="1:4" x14ac:dyDescent="0.3">
      <c r="A47" s="110" t="s">
        <v>31</v>
      </c>
      <c r="B47" s="102" t="str">
        <f>+B11</f>
        <v>March</v>
      </c>
      <c r="C47" s="102" t="str">
        <f>+C11</f>
        <v>Dec</v>
      </c>
      <c r="D47" s="102" t="str">
        <f>+D11</f>
        <v>Variation</v>
      </c>
    </row>
    <row r="48" spans="1:4" x14ac:dyDescent="0.3">
      <c r="A48" s="9"/>
      <c r="B48" s="103">
        <v>2025</v>
      </c>
      <c r="C48" s="103">
        <v>2024</v>
      </c>
      <c r="D48" s="104"/>
    </row>
    <row r="49" spans="1:4" x14ac:dyDescent="0.3">
      <c r="A49" s="125" t="s">
        <v>32</v>
      </c>
      <c r="B49" s="112">
        <v>60694.103423413362</v>
      </c>
      <c r="C49" s="112">
        <v>61051.085937602846</v>
      </c>
      <c r="D49" s="112">
        <v>-356.98251418948348</v>
      </c>
    </row>
    <row r="50" spans="1:4" x14ac:dyDescent="0.3">
      <c r="A50" s="9" t="s">
        <v>33</v>
      </c>
      <c r="B50" s="12">
        <v>46955.962629084461</v>
      </c>
      <c r="C50" s="12">
        <v>47125.01084766737</v>
      </c>
      <c r="D50" s="12">
        <v>-169.04821858290961</v>
      </c>
    </row>
    <row r="51" spans="1:4" x14ac:dyDescent="0.3">
      <c r="A51" s="14" t="s">
        <v>34</v>
      </c>
      <c r="B51" s="15">
        <v>4830.4207500000002</v>
      </c>
      <c r="C51" s="15">
        <v>4773.1882500000002</v>
      </c>
      <c r="D51" s="15">
        <v>57.232500000000073</v>
      </c>
    </row>
    <row r="52" spans="1:4" x14ac:dyDescent="0.3">
      <c r="A52" s="14" t="s">
        <v>101</v>
      </c>
      <c r="B52" s="15">
        <v>433.57920093683828</v>
      </c>
      <c r="C52" s="15">
        <v>374.2198552833587</v>
      </c>
      <c r="D52" s="15">
        <v>59.359345653479579</v>
      </c>
    </row>
    <row r="53" spans="1:4" x14ac:dyDescent="0.3">
      <c r="A53" s="14" t="s">
        <v>35</v>
      </c>
      <c r="B53" s="15">
        <v>45220.581177364264</v>
      </c>
      <c r="C53" s="15">
        <v>39603.271856782681</v>
      </c>
      <c r="D53" s="15">
        <v>5617.3093205815821</v>
      </c>
    </row>
    <row r="54" spans="1:4" x14ac:dyDescent="0.3">
      <c r="A54" s="14" t="s">
        <v>36</v>
      </c>
      <c r="B54" s="15">
        <v>-3229.6725238807003</v>
      </c>
      <c r="C54" s="15">
        <v>-2318.1279232475999</v>
      </c>
      <c r="D54" s="15">
        <v>-911.54460063310034</v>
      </c>
    </row>
    <row r="55" spans="1:4" x14ac:dyDescent="0.3">
      <c r="A55" s="14" t="s">
        <v>37</v>
      </c>
      <c r="B55" s="15">
        <v>-1855.46844274872</v>
      </c>
      <c r="C55" s="15">
        <v>-919.47985114885057</v>
      </c>
      <c r="D55" s="15">
        <v>-935.98859159986944</v>
      </c>
    </row>
    <row r="56" spans="1:4" x14ac:dyDescent="0.3">
      <c r="A56" s="14" t="s">
        <v>142</v>
      </c>
      <c r="B56" s="15">
        <v>-447.74058209999998</v>
      </c>
      <c r="C56" s="15">
        <v>0</v>
      </c>
      <c r="D56" s="15">
        <v>-447.74058209999998</v>
      </c>
    </row>
    <row r="57" spans="1:4" x14ac:dyDescent="0.3">
      <c r="A57" s="14" t="s">
        <v>102</v>
      </c>
      <c r="B57" s="15">
        <v>2004.2630495127844</v>
      </c>
      <c r="C57" s="15">
        <v>5611.9386599977797</v>
      </c>
      <c r="D57" s="15">
        <v>-3607.6756104849956</v>
      </c>
    </row>
    <row r="58" spans="1:4" s="20" customFormat="1" x14ac:dyDescent="0.3">
      <c r="A58" s="9" t="s">
        <v>38</v>
      </c>
      <c r="B58" s="12">
        <v>5488.1407943289032</v>
      </c>
      <c r="C58" s="12">
        <v>4876.075089935478</v>
      </c>
      <c r="D58" s="12">
        <v>612.06570439342522</v>
      </c>
    </row>
    <row r="59" spans="1:4" x14ac:dyDescent="0.3">
      <c r="A59" s="9" t="s">
        <v>103</v>
      </c>
      <c r="B59" s="12">
        <v>8250</v>
      </c>
      <c r="C59" s="12">
        <v>9050</v>
      </c>
      <c r="D59" s="12">
        <v>-800</v>
      </c>
    </row>
    <row r="60" spans="1:4" x14ac:dyDescent="0.3">
      <c r="A60" s="9"/>
      <c r="B60" s="12"/>
      <c r="C60" s="12"/>
      <c r="D60" s="12"/>
    </row>
    <row r="61" spans="1:4" s="20" customFormat="1" x14ac:dyDescent="0.3">
      <c r="A61" s="126" t="s">
        <v>39</v>
      </c>
      <c r="B61" s="111">
        <v>70438.585489183039</v>
      </c>
      <c r="C61" s="111">
        <v>67103.245068076591</v>
      </c>
      <c r="D61" s="111">
        <v>3335.340421106448</v>
      </c>
    </row>
    <row r="62" spans="1:4" x14ac:dyDescent="0.3">
      <c r="A62" s="21" t="s">
        <v>40</v>
      </c>
      <c r="B62" s="12">
        <v>1250.7837632358976</v>
      </c>
      <c r="C62" s="12">
        <v>1305.0316466763263</v>
      </c>
      <c r="D62" s="12">
        <v>-54.247883440428723</v>
      </c>
    </row>
    <row r="63" spans="1:4" x14ac:dyDescent="0.3">
      <c r="A63" s="21" t="s">
        <v>104</v>
      </c>
      <c r="B63" s="12">
        <v>6747.6979109737686</v>
      </c>
      <c r="C63" s="12">
        <v>6682.9832113951134</v>
      </c>
      <c r="D63" s="12">
        <v>64.7146995786552</v>
      </c>
    </row>
    <row r="64" spans="1:4" x14ac:dyDescent="0.3">
      <c r="A64" s="22" t="s">
        <v>105</v>
      </c>
      <c r="B64" s="12">
        <v>4624.6770273981892</v>
      </c>
      <c r="C64" s="12">
        <v>4624.0314707740872</v>
      </c>
      <c r="D64" s="12">
        <v>0.64555662410202785</v>
      </c>
    </row>
    <row r="65" spans="1:4" s="20" customFormat="1" x14ac:dyDescent="0.3">
      <c r="A65" s="23" t="s">
        <v>41</v>
      </c>
      <c r="B65" s="15">
        <v>1265.1604529728534</v>
      </c>
      <c r="C65" s="15">
        <v>1301.7946687922786</v>
      </c>
      <c r="D65" s="15">
        <v>-36.634215819425208</v>
      </c>
    </row>
    <row r="66" spans="1:4" x14ac:dyDescent="0.3">
      <c r="A66" s="23" t="s">
        <v>42</v>
      </c>
      <c r="B66" s="15">
        <v>3359.5165744253359</v>
      </c>
      <c r="C66" s="15">
        <v>3322.2368019818091</v>
      </c>
      <c r="D66" s="15">
        <v>37.279772443526781</v>
      </c>
    </row>
    <row r="67" spans="1:4" x14ac:dyDescent="0.3">
      <c r="A67" s="22" t="s">
        <v>43</v>
      </c>
      <c r="B67" s="12">
        <v>48863.658481432343</v>
      </c>
      <c r="C67" s="12">
        <v>46094.591794115724</v>
      </c>
      <c r="D67" s="12">
        <v>2769.0666873166192</v>
      </c>
    </row>
    <row r="68" spans="1:4" s="20" customFormat="1" x14ac:dyDescent="0.3">
      <c r="A68" s="23" t="s">
        <v>44</v>
      </c>
      <c r="B68" s="15">
        <v>43005.252406185951</v>
      </c>
      <c r="C68" s="15">
        <v>40584.844021315963</v>
      </c>
      <c r="D68" s="15">
        <v>2420.4083848699884</v>
      </c>
    </row>
    <row r="69" spans="1:4" s="20" customFormat="1" x14ac:dyDescent="0.3">
      <c r="A69" s="23" t="s">
        <v>45</v>
      </c>
      <c r="B69" s="15">
        <v>470.20797807905427</v>
      </c>
      <c r="C69" s="15">
        <v>485.44222915992987</v>
      </c>
      <c r="D69" s="15">
        <v>-15.234251080875595</v>
      </c>
    </row>
    <row r="70" spans="1:4" s="20" customFormat="1" x14ac:dyDescent="0.3">
      <c r="A70" s="23" t="s">
        <v>46</v>
      </c>
      <c r="B70" s="15">
        <v>2592.4186773672041</v>
      </c>
      <c r="C70" s="15">
        <v>2618.9034360395553</v>
      </c>
      <c r="D70" s="15">
        <v>-26.48475867235129</v>
      </c>
    </row>
    <row r="71" spans="1:4" s="20" customFormat="1" x14ac:dyDescent="0.3">
      <c r="A71" s="23" t="s">
        <v>16</v>
      </c>
      <c r="B71" s="15">
        <v>1499.6349395297173</v>
      </c>
      <c r="C71" s="15">
        <v>1124.0222625293163</v>
      </c>
      <c r="D71" s="15">
        <v>375.61267700040094</v>
      </c>
    </row>
    <row r="72" spans="1:4" s="20" customFormat="1" x14ac:dyDescent="0.3">
      <c r="A72" s="23" t="s">
        <v>47</v>
      </c>
      <c r="B72" s="15">
        <v>1296.1444802704225</v>
      </c>
      <c r="C72" s="15">
        <v>1281.3798450709562</v>
      </c>
      <c r="D72" s="15">
        <v>14.764635199466284</v>
      </c>
    </row>
    <row r="73" spans="1:4" s="20" customFormat="1" x14ac:dyDescent="0.3">
      <c r="A73" s="22" t="s">
        <v>109</v>
      </c>
      <c r="B73" s="12">
        <v>553.72889546205079</v>
      </c>
      <c r="C73" s="12">
        <v>433.95463570943213</v>
      </c>
      <c r="D73" s="12">
        <v>119.77425975261866</v>
      </c>
    </row>
    <row r="74" spans="1:4" s="20" customFormat="1" x14ac:dyDescent="0.3">
      <c r="A74" s="22" t="s">
        <v>98</v>
      </c>
      <c r="B74" s="12">
        <v>414.30215545693426</v>
      </c>
      <c r="C74" s="12">
        <v>417.8771201255442</v>
      </c>
      <c r="D74" s="12">
        <v>-3.5749646686099368</v>
      </c>
    </row>
    <row r="75" spans="1:4" s="20" customFormat="1" x14ac:dyDescent="0.3">
      <c r="A75" s="22" t="s">
        <v>48</v>
      </c>
      <c r="B75" s="12">
        <v>7983.7372552238639</v>
      </c>
      <c r="C75" s="12">
        <v>7544.7751892803553</v>
      </c>
      <c r="D75" s="12">
        <v>438.96206594350861</v>
      </c>
    </row>
    <row r="76" spans="1:4" x14ac:dyDescent="0.3">
      <c r="A76" s="11"/>
      <c r="B76" s="24"/>
      <c r="C76" s="24"/>
      <c r="D76" s="24"/>
    </row>
    <row r="77" spans="1:4" x14ac:dyDescent="0.3">
      <c r="A77" s="125" t="s">
        <v>49</v>
      </c>
      <c r="B77" s="113">
        <v>31053.819602087729</v>
      </c>
      <c r="C77" s="113">
        <v>30138.247487863173</v>
      </c>
      <c r="D77" s="113">
        <v>915.57211422455657</v>
      </c>
    </row>
    <row r="78" spans="1:4" x14ac:dyDescent="0.3">
      <c r="A78" s="9" t="s">
        <v>112</v>
      </c>
      <c r="B78" s="25">
        <v>216.56836539234061</v>
      </c>
      <c r="C78" s="25">
        <v>197.05078268478039</v>
      </c>
      <c r="D78" s="25">
        <v>19.517582707560223</v>
      </c>
    </row>
    <row r="79" spans="1:4" x14ac:dyDescent="0.3">
      <c r="A79" s="11" t="s">
        <v>105</v>
      </c>
      <c r="B79" s="25">
        <v>964.04978857223875</v>
      </c>
      <c r="C79" s="25">
        <v>794.62434898645984</v>
      </c>
      <c r="D79" s="25">
        <v>169.42543958577892</v>
      </c>
    </row>
    <row r="80" spans="1:4" x14ac:dyDescent="0.3">
      <c r="A80" s="14" t="s">
        <v>41</v>
      </c>
      <c r="B80" s="26">
        <v>20.568326909583497</v>
      </c>
      <c r="C80" s="26">
        <v>22.147836486250696</v>
      </c>
      <c r="D80" s="26">
        <v>-1.5795095766671992</v>
      </c>
    </row>
    <row r="81" spans="1:4" s="20" customFormat="1" x14ac:dyDescent="0.3">
      <c r="A81" s="14" t="s">
        <v>42</v>
      </c>
      <c r="B81" s="26">
        <v>943.48146166265519</v>
      </c>
      <c r="C81" s="26">
        <v>772.47651250020908</v>
      </c>
      <c r="D81" s="26">
        <v>171.00494916244611</v>
      </c>
    </row>
    <row r="82" spans="1:4" x14ac:dyDescent="0.3">
      <c r="A82" s="11" t="s">
        <v>95</v>
      </c>
      <c r="B82" s="25">
        <v>26209.789687604654</v>
      </c>
      <c r="C82" s="25">
        <v>25527.410893001266</v>
      </c>
      <c r="D82" s="25">
        <v>682.37879460338945</v>
      </c>
    </row>
    <row r="83" spans="1:4" x14ac:dyDescent="0.3">
      <c r="A83" s="14" t="s">
        <v>44</v>
      </c>
      <c r="B83" s="26">
        <v>14307.854562550167</v>
      </c>
      <c r="C83" s="26">
        <v>13805.199521449802</v>
      </c>
      <c r="D83" s="26">
        <v>502.65504110036454</v>
      </c>
    </row>
    <row r="84" spans="1:4" s="20" customFormat="1" ht="14.25" customHeight="1" x14ac:dyDescent="0.3">
      <c r="A84" s="14" t="s">
        <v>45</v>
      </c>
      <c r="B84" s="26">
        <v>94.57475811775609</v>
      </c>
      <c r="C84" s="26">
        <v>102.93004572113081</v>
      </c>
      <c r="D84" s="26">
        <v>-8.3552876033747197</v>
      </c>
    </row>
    <row r="85" spans="1:4" x14ac:dyDescent="0.3">
      <c r="A85" s="14" t="s">
        <v>16</v>
      </c>
      <c r="B85" s="26">
        <v>839.87996702798625</v>
      </c>
      <c r="C85" s="26">
        <v>867.01137350550914</v>
      </c>
      <c r="D85" s="26">
        <v>-27.131406477522887</v>
      </c>
    </row>
    <row r="86" spans="1:4" x14ac:dyDescent="0.3">
      <c r="A86" s="14" t="s">
        <v>46</v>
      </c>
      <c r="B86" s="26">
        <v>178.59095708485549</v>
      </c>
      <c r="C86" s="26">
        <v>179.52859797776918</v>
      </c>
      <c r="D86" s="26">
        <v>-0.93764089291369146</v>
      </c>
    </row>
    <row r="87" spans="1:4" x14ac:dyDescent="0.3">
      <c r="A87" s="14" t="s">
        <v>50</v>
      </c>
      <c r="B87" s="26">
        <v>6263.3701276784468</v>
      </c>
      <c r="C87" s="26">
        <v>6182.7882591106409</v>
      </c>
      <c r="D87" s="26">
        <v>80.581868567805941</v>
      </c>
    </row>
    <row r="88" spans="1:4" x14ac:dyDescent="0.3">
      <c r="A88" s="14" t="s">
        <v>47</v>
      </c>
      <c r="B88" s="26">
        <v>4525.5193151454432</v>
      </c>
      <c r="C88" s="26">
        <v>4389.953095236413</v>
      </c>
      <c r="D88" s="26">
        <v>135.56621990903022</v>
      </c>
    </row>
    <row r="89" spans="1:4" x14ac:dyDescent="0.3">
      <c r="A89" s="11" t="s">
        <v>96</v>
      </c>
      <c r="B89" s="25">
        <v>3663.4117605184952</v>
      </c>
      <c r="C89" s="25">
        <v>3619.1614631906673</v>
      </c>
      <c r="D89" s="25">
        <v>44.250297327827866</v>
      </c>
    </row>
    <row r="90" spans="1:4" x14ac:dyDescent="0.3">
      <c r="A90" s="14" t="s">
        <v>99</v>
      </c>
      <c r="B90" s="26">
        <v>1114.6440370342204</v>
      </c>
      <c r="C90" s="26">
        <v>1137.1377605383673</v>
      </c>
      <c r="D90" s="26">
        <v>-22.493723504146828</v>
      </c>
    </row>
    <row r="91" spans="1:4" x14ac:dyDescent="0.3">
      <c r="A91" s="14" t="s">
        <v>51</v>
      </c>
      <c r="B91" s="26">
        <v>1550.6541076391952</v>
      </c>
      <c r="C91" s="26">
        <v>1453.6315021038552</v>
      </c>
      <c r="D91" s="26">
        <v>97.022605535340062</v>
      </c>
    </row>
    <row r="92" spans="1:4" x14ac:dyDescent="0.3">
      <c r="A92" s="14" t="s">
        <v>52</v>
      </c>
      <c r="B92" s="26">
        <v>998.11361584507927</v>
      </c>
      <c r="C92" s="26">
        <v>1028.3922005484451</v>
      </c>
      <c r="D92" s="26">
        <v>-30.278584703365823</v>
      </c>
    </row>
    <row r="93" spans="1:4" x14ac:dyDescent="0.3">
      <c r="A93" s="14"/>
      <c r="B93" s="24"/>
      <c r="C93" s="24"/>
      <c r="D93" s="24"/>
    </row>
    <row r="94" spans="1:4" x14ac:dyDescent="0.3">
      <c r="A94" s="105" t="s">
        <v>53</v>
      </c>
      <c r="B94" s="107">
        <v>162186.50851468413</v>
      </c>
      <c r="C94" s="107">
        <v>158292.57849354262</v>
      </c>
      <c r="D94" s="107">
        <v>3893.9300211415211</v>
      </c>
    </row>
    <row r="95" spans="1:4" x14ac:dyDescent="0.3">
      <c r="A95" s="14"/>
      <c r="B95" s="27"/>
      <c r="C95" s="27"/>
    </row>
    <row r="96" spans="1:4" x14ac:dyDescent="0.3">
      <c r="A96" s="48"/>
    </row>
  </sheetData>
  <pageMargins left="0.70866141732283472" right="0.70866141732283472" top="0.74803149606299213" bottom="0.74803149606299213" header="0.31496062992125984" footer="0.31496062992125984"/>
  <pageSetup paperSize="9" scale="62" orientation="portrait" r:id="rId1"/>
  <headerFooter>
    <oddFooter>&amp;C&amp;1#&amp;"Calibri"&amp;12&amp;K008000Internal Use</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H32"/>
  <sheetViews>
    <sheetView showGridLines="0" zoomScale="90" zoomScaleNormal="90" workbookViewId="0"/>
  </sheetViews>
  <sheetFormatPr baseColWidth="10" defaultColWidth="11.26953125" defaultRowHeight="13" x14ac:dyDescent="0.3"/>
  <cols>
    <col min="1" max="1" width="55.7265625" style="1" bestFit="1" customWidth="1"/>
    <col min="2" max="2" width="13.26953125" style="1" customWidth="1"/>
    <col min="3" max="4" width="13.7265625" style="1" customWidth="1"/>
    <col min="5" max="16384" width="11.26953125" style="1"/>
  </cols>
  <sheetData>
    <row r="2" spans="1:8" ht="12.75" customHeight="1" x14ac:dyDescent="0.3"/>
    <row r="3" spans="1:8" ht="12.75" customHeight="1" x14ac:dyDescent="0.3"/>
    <row r="4" spans="1:8" ht="12.75" customHeight="1" x14ac:dyDescent="0.3"/>
    <row r="5" spans="1:8" ht="18" x14ac:dyDescent="0.4">
      <c r="A5" s="114" t="s">
        <v>56</v>
      </c>
      <c r="B5" s="2"/>
      <c r="C5" s="2"/>
      <c r="D5" s="3"/>
    </row>
    <row r="6" spans="1:8" ht="18" x14ac:dyDescent="0.4">
      <c r="A6" s="115">
        <f>+'Balance Sheet'!A6</f>
        <v>45747</v>
      </c>
      <c r="B6" s="2"/>
      <c r="C6" s="2"/>
      <c r="D6" s="3"/>
    </row>
    <row r="7" spans="1:8" ht="18" x14ac:dyDescent="0.4">
      <c r="A7" s="116" t="s">
        <v>55</v>
      </c>
      <c r="B7" s="2"/>
      <c r="C7" s="2"/>
      <c r="D7" s="3"/>
    </row>
    <row r="8" spans="1:8" x14ac:dyDescent="0.3">
      <c r="A8" s="37"/>
      <c r="B8" s="37"/>
      <c r="C8" s="38"/>
      <c r="D8" s="37"/>
    </row>
    <row r="9" spans="1:8" x14ac:dyDescent="0.3">
      <c r="A9" s="37"/>
      <c r="B9" s="37"/>
      <c r="C9" s="90"/>
      <c r="D9" s="124" t="s">
        <v>90</v>
      </c>
    </row>
    <row r="10" spans="1:8" ht="31.9" customHeight="1" x14ac:dyDescent="0.3">
      <c r="A10" s="91"/>
      <c r="B10" s="92" t="s">
        <v>140</v>
      </c>
      <c r="C10" s="92" t="s">
        <v>138</v>
      </c>
      <c r="D10" s="92" t="s">
        <v>0</v>
      </c>
    </row>
    <row r="11" spans="1:8" x14ac:dyDescent="0.3">
      <c r="A11" s="93" t="s">
        <v>57</v>
      </c>
      <c r="B11" s="94">
        <v>12864.72189164663</v>
      </c>
      <c r="C11" s="94">
        <v>12678.463610822557</v>
      </c>
      <c r="D11" s="94">
        <v>1.4690918911111583</v>
      </c>
      <c r="F11" s="54"/>
      <c r="G11" s="54"/>
      <c r="H11" s="54"/>
    </row>
    <row r="12" spans="1:8" x14ac:dyDescent="0.3">
      <c r="A12" s="95" t="s">
        <v>58</v>
      </c>
      <c r="B12" s="96">
        <v>-5663.0643538223994</v>
      </c>
      <c r="C12" s="96">
        <v>-5846.7370826301649</v>
      </c>
      <c r="D12" s="96">
        <v>-3.141456956452366</v>
      </c>
      <c r="F12" s="54"/>
      <c r="G12" s="54"/>
      <c r="H12" s="54"/>
    </row>
    <row r="13" spans="1:8" x14ac:dyDescent="0.3">
      <c r="A13" s="39" t="s">
        <v>59</v>
      </c>
      <c r="B13" s="69">
        <v>7201.6575378242296</v>
      </c>
      <c r="C13" s="69">
        <v>6831.7265281923919</v>
      </c>
      <c r="D13" s="66">
        <v>5.4148978022648961</v>
      </c>
      <c r="F13" s="54"/>
      <c r="G13" s="54"/>
      <c r="H13" s="54"/>
    </row>
    <row r="14" spans="1:8" x14ac:dyDescent="0.3">
      <c r="A14" s="93" t="s">
        <v>60</v>
      </c>
      <c r="B14" s="94">
        <v>-1470.1178367494001</v>
      </c>
      <c r="C14" s="94">
        <v>78.457777068595874</v>
      </c>
      <c r="D14" s="94">
        <v>-1973.7694230924635</v>
      </c>
      <c r="F14" s="54"/>
      <c r="G14" s="54"/>
      <c r="H14" s="54"/>
    </row>
    <row r="15" spans="1:8" x14ac:dyDescent="0.3">
      <c r="A15" s="97" t="s">
        <v>61</v>
      </c>
      <c r="B15" s="64">
        <v>-1025.3050910776481</v>
      </c>
      <c r="C15" s="64">
        <v>-975.4957858469171</v>
      </c>
      <c r="D15" s="64">
        <v>5.106050272425005</v>
      </c>
      <c r="F15" s="54"/>
      <c r="G15" s="54"/>
      <c r="H15" s="54"/>
    </row>
    <row r="16" spans="1:8" x14ac:dyDescent="0.3">
      <c r="A16" s="97" t="s">
        <v>62</v>
      </c>
      <c r="B16" s="64">
        <v>251.70687785081219</v>
      </c>
      <c r="C16" s="64">
        <v>199.03984184010838</v>
      </c>
      <c r="D16" s="64">
        <v>26.460549568267851</v>
      </c>
      <c r="F16" s="54"/>
      <c r="G16" s="54"/>
      <c r="H16" s="54"/>
    </row>
    <row r="17" spans="1:8" x14ac:dyDescent="0.3">
      <c r="A17" s="97" t="s">
        <v>63</v>
      </c>
      <c r="B17" s="64">
        <v>-965.34622325906446</v>
      </c>
      <c r="C17" s="64">
        <v>-1087.3694243092878</v>
      </c>
      <c r="D17" s="64">
        <v>-11.221871640149725</v>
      </c>
      <c r="F17" s="54"/>
      <c r="G17" s="54"/>
      <c r="H17" s="54"/>
    </row>
    <row r="18" spans="1:8" x14ac:dyDescent="0.3">
      <c r="A18" s="97" t="s">
        <v>100</v>
      </c>
      <c r="B18" s="64">
        <v>268.82659973650067</v>
      </c>
      <c r="C18" s="64">
        <v>1942.283145384692</v>
      </c>
      <c r="D18" s="64">
        <v>-86.159247668122234</v>
      </c>
      <c r="F18" s="54"/>
      <c r="G18" s="54"/>
      <c r="H18" s="54"/>
    </row>
    <row r="19" spans="1:8" x14ac:dyDescent="0.3">
      <c r="A19" s="131" t="s">
        <v>64</v>
      </c>
      <c r="B19" s="132">
        <v>-1088.5127713037555</v>
      </c>
      <c r="C19" s="132">
        <v>-1053.1894358844586</v>
      </c>
      <c r="D19" s="132">
        <v>3.3539393973917595</v>
      </c>
      <c r="F19" s="54"/>
      <c r="G19" s="54"/>
      <c r="H19" s="54"/>
    </row>
    <row r="20" spans="1:8" x14ac:dyDescent="0.3">
      <c r="A20" s="55" t="s">
        <v>1</v>
      </c>
      <c r="B20" s="133">
        <v>4643.0269297710747</v>
      </c>
      <c r="C20" s="133">
        <v>5856.9948693765291</v>
      </c>
      <c r="D20" s="133">
        <v>-20.726805583401166</v>
      </c>
      <c r="F20" s="54"/>
      <c r="G20" s="54"/>
      <c r="H20" s="54"/>
    </row>
    <row r="21" spans="1:8" x14ac:dyDescent="0.3">
      <c r="A21" s="95" t="s">
        <v>65</v>
      </c>
      <c r="B21" s="96">
        <v>-1386.9750860205108</v>
      </c>
      <c r="C21" s="96">
        <v>-1356.4036481647515</v>
      </c>
      <c r="D21" s="96">
        <v>2.2538598961395628</v>
      </c>
      <c r="F21" s="54"/>
      <c r="G21" s="54"/>
      <c r="H21" s="54"/>
    </row>
    <row r="22" spans="1:8" x14ac:dyDescent="0.3">
      <c r="A22" s="39" t="s">
        <v>66</v>
      </c>
      <c r="B22" s="69">
        <v>3256.0518437505639</v>
      </c>
      <c r="C22" s="69">
        <v>4500.5912212117782</v>
      </c>
      <c r="D22" s="69">
        <v>-27.652797516814331</v>
      </c>
      <c r="F22" s="54"/>
      <c r="G22" s="54"/>
      <c r="H22" s="54"/>
    </row>
    <row r="23" spans="1:8" x14ac:dyDescent="0.3">
      <c r="A23" s="95" t="s">
        <v>67</v>
      </c>
      <c r="B23" s="134">
        <v>-1144.5784838539412</v>
      </c>
      <c r="C23" s="134">
        <v>-1040.7256154084566</v>
      </c>
      <c r="D23" s="134">
        <v>9.9788903922312997</v>
      </c>
      <c r="F23" s="54"/>
      <c r="G23" s="54"/>
      <c r="H23" s="54"/>
    </row>
    <row r="24" spans="1:8" x14ac:dyDescent="0.3">
      <c r="A24" s="95" t="s">
        <v>68</v>
      </c>
      <c r="B24" s="134">
        <v>636.64107735209279</v>
      </c>
      <c r="C24" s="134">
        <v>516.30100901377671</v>
      </c>
      <c r="D24" s="134">
        <v>23.308121858639442</v>
      </c>
      <c r="F24" s="54"/>
      <c r="G24" s="54"/>
      <c r="H24" s="54"/>
    </row>
    <row r="25" spans="1:8" x14ac:dyDescent="0.3">
      <c r="A25" s="93" t="s">
        <v>69</v>
      </c>
      <c r="B25" s="98">
        <v>-507.93740650184839</v>
      </c>
      <c r="C25" s="98">
        <v>-524.42460639467993</v>
      </c>
      <c r="D25" s="94">
        <v>-3.1438646645850437</v>
      </c>
      <c r="F25" s="54"/>
      <c r="G25" s="54"/>
      <c r="H25" s="54"/>
    </row>
    <row r="26" spans="1:8" x14ac:dyDescent="0.3">
      <c r="A26" s="99" t="s">
        <v>70</v>
      </c>
      <c r="B26" s="94">
        <v>35.830172983332801</v>
      </c>
      <c r="C26" s="94">
        <v>5.165197345690399</v>
      </c>
      <c r="D26" s="94">
        <v>593.68449229200962</v>
      </c>
      <c r="F26" s="54"/>
      <c r="G26" s="54"/>
      <c r="H26" s="54"/>
    </row>
    <row r="27" spans="1:8" x14ac:dyDescent="0.3">
      <c r="A27" s="39" t="s">
        <v>71</v>
      </c>
      <c r="B27" s="69">
        <v>2783.9446102320485</v>
      </c>
      <c r="C27" s="69">
        <v>3981.331812162789</v>
      </c>
      <c r="D27" s="69">
        <v>-30.07504168009249</v>
      </c>
      <c r="F27" s="54"/>
      <c r="G27" s="54"/>
      <c r="H27" s="54"/>
    </row>
    <row r="28" spans="1:8" x14ac:dyDescent="0.3">
      <c r="A28" s="95" t="s">
        <v>72</v>
      </c>
      <c r="B28" s="96">
        <v>-652.15398245819517</v>
      </c>
      <c r="C28" s="96">
        <v>-1069.0559884073029</v>
      </c>
      <c r="D28" s="94">
        <v>-38.99720973175738</v>
      </c>
      <c r="F28" s="54"/>
      <c r="G28" s="54"/>
      <c r="H28" s="54"/>
    </row>
    <row r="29" spans="1:8" x14ac:dyDescent="0.3">
      <c r="A29" s="95" t="s">
        <v>73</v>
      </c>
      <c r="B29" s="96">
        <v>-127.35356152851071</v>
      </c>
      <c r="C29" s="96">
        <v>-152.53542701636866</v>
      </c>
      <c r="D29" s="94">
        <v>-16.50886353447299</v>
      </c>
      <c r="F29" s="54"/>
      <c r="G29" s="54"/>
      <c r="H29" s="54"/>
    </row>
    <row r="30" spans="1:8" x14ac:dyDescent="0.3">
      <c r="A30" s="39" t="s">
        <v>74</v>
      </c>
      <c r="B30" s="69">
        <v>2004.4370662453427</v>
      </c>
      <c r="C30" s="69">
        <v>2759.7403967391174</v>
      </c>
      <c r="D30" s="69">
        <v>-27.368636969848097</v>
      </c>
      <c r="F30" s="54"/>
      <c r="G30" s="54"/>
      <c r="H30" s="54"/>
    </row>
    <row r="31" spans="1:8" ht="12" customHeight="1" x14ac:dyDescent="0.3"/>
    <row r="32" spans="1:8" x14ac:dyDescent="0.3">
      <c r="A32" s="63"/>
    </row>
  </sheetData>
  <pageMargins left="0.7" right="0.7" top="0.75" bottom="0.75" header="0.3" footer="0.3"/>
  <pageSetup paperSize="9" scale="99" orientation="portrait" r:id="rId1"/>
  <headerFooter>
    <oddFooter>&amp;C&amp;1#&amp;"Calibri"&amp;12&amp;K008000Internal Use</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E52"/>
  <sheetViews>
    <sheetView showGridLines="0" zoomScale="90" zoomScaleNormal="90" workbookViewId="0"/>
  </sheetViews>
  <sheetFormatPr baseColWidth="10" defaultColWidth="11.26953125" defaultRowHeight="13" x14ac:dyDescent="0.3"/>
  <cols>
    <col min="1" max="1" width="36.26953125" style="1" bestFit="1" customWidth="1"/>
    <col min="2" max="2" width="12.26953125" style="1" bestFit="1" customWidth="1"/>
    <col min="3" max="3" width="18.26953125" style="1" customWidth="1"/>
    <col min="4" max="5" width="14.26953125" style="1" customWidth="1"/>
    <col min="6" max="16384" width="11.26953125" style="1"/>
  </cols>
  <sheetData>
    <row r="2" spans="1:5" ht="12.75" customHeight="1" x14ac:dyDescent="0.3"/>
    <row r="3" spans="1:5" ht="12.75" customHeight="1" x14ac:dyDescent="0.3"/>
    <row r="4" spans="1:5" ht="18.75" customHeight="1" x14ac:dyDescent="0.4">
      <c r="E4" s="70"/>
    </row>
    <row r="5" spans="1:5" ht="18.75" customHeight="1" x14ac:dyDescent="0.4">
      <c r="B5" s="117"/>
      <c r="C5" s="118" t="s">
        <v>84</v>
      </c>
      <c r="D5" s="118"/>
      <c r="E5" s="70"/>
    </row>
    <row r="6" spans="1:5" ht="18" x14ac:dyDescent="0.4">
      <c r="A6" s="29" t="s">
        <v>3</v>
      </c>
      <c r="B6" s="117"/>
      <c r="C6" s="119">
        <f>+'Balance Sheet'!A6</f>
        <v>45747</v>
      </c>
      <c r="D6" s="119"/>
      <c r="E6" s="40"/>
    </row>
    <row r="7" spans="1:5" ht="18" x14ac:dyDescent="0.4">
      <c r="B7" s="114"/>
      <c r="C7" s="118" t="s">
        <v>55</v>
      </c>
      <c r="D7" s="118"/>
      <c r="E7" s="70"/>
    </row>
    <row r="8" spans="1:5" ht="18" x14ac:dyDescent="0.4">
      <c r="A8" s="71"/>
      <c r="B8" s="72"/>
      <c r="C8" s="72"/>
      <c r="D8" s="72"/>
      <c r="E8" s="72"/>
    </row>
    <row r="9" spans="1:5" x14ac:dyDescent="0.3">
      <c r="A9" s="73"/>
      <c r="B9" s="74"/>
      <c r="C9" s="74"/>
      <c r="D9" s="74"/>
      <c r="E9" s="124" t="s">
        <v>90</v>
      </c>
    </row>
    <row r="10" spans="1:5" ht="34.15" customHeight="1" x14ac:dyDescent="0.3">
      <c r="A10" s="75" t="s">
        <v>143</v>
      </c>
      <c r="B10" s="76" t="s">
        <v>110</v>
      </c>
      <c r="C10" s="77" t="s">
        <v>144</v>
      </c>
      <c r="D10" s="77" t="s">
        <v>82</v>
      </c>
      <c r="E10" s="77" t="s">
        <v>83</v>
      </c>
    </row>
    <row r="11" spans="1:5" x14ac:dyDescent="0.3">
      <c r="A11" s="78" t="s">
        <v>75</v>
      </c>
      <c r="B11" s="79">
        <v>5796.1734626069929</v>
      </c>
      <c r="C11" s="79">
        <v>7143.7310222012766</v>
      </c>
      <c r="D11" s="79">
        <v>21.0042078428379</v>
      </c>
      <c r="E11" s="53">
        <v>-96.18680100447871</v>
      </c>
    </row>
    <row r="12" spans="1:5" x14ac:dyDescent="0.3">
      <c r="A12" s="78" t="s">
        <v>76</v>
      </c>
      <c r="B12" s="79">
        <v>-2185.4584065255222</v>
      </c>
      <c r="C12" s="79">
        <v>-3546.566042684462</v>
      </c>
      <c r="D12" s="79">
        <v>-14.13113618107</v>
      </c>
      <c r="E12" s="53">
        <v>83.091231568654067</v>
      </c>
    </row>
    <row r="13" spans="1:5" x14ac:dyDescent="0.3">
      <c r="A13" s="80" t="s">
        <v>59</v>
      </c>
      <c r="B13" s="56">
        <v>3610.7150560814707</v>
      </c>
      <c r="C13" s="56">
        <v>3597.1649795168159</v>
      </c>
      <c r="D13" s="56">
        <v>6.8730716617678986</v>
      </c>
      <c r="E13" s="56">
        <v>-13.095569435823709</v>
      </c>
    </row>
    <row r="14" spans="1:5" x14ac:dyDescent="0.3">
      <c r="A14" s="78" t="s">
        <v>60</v>
      </c>
      <c r="B14" s="53">
        <v>-791.45463245378266</v>
      </c>
      <c r="C14" s="53">
        <v>-691.50666238117549</v>
      </c>
      <c r="D14" s="53">
        <v>-6.2576488209551009</v>
      </c>
      <c r="E14" s="53">
        <v>19.101106906512978</v>
      </c>
    </row>
    <row r="15" spans="1:5" x14ac:dyDescent="0.3">
      <c r="A15" s="81" t="s">
        <v>61</v>
      </c>
      <c r="B15" s="53">
        <v>-595.17911162533721</v>
      </c>
      <c r="C15" s="53">
        <v>-289.33587654390959</v>
      </c>
      <c r="D15" s="53">
        <v>-3.6526580048186004</v>
      </c>
      <c r="E15" s="60">
        <v>-137.13744490358269</v>
      </c>
    </row>
    <row r="16" spans="1:5" x14ac:dyDescent="0.3">
      <c r="A16" s="81" t="s">
        <v>62</v>
      </c>
      <c r="B16" s="53">
        <v>197.16463280971229</v>
      </c>
      <c r="C16" s="53">
        <v>51.597070126491005</v>
      </c>
      <c r="D16" s="150">
        <v>0</v>
      </c>
      <c r="E16" s="60">
        <v>2.9451749146089083</v>
      </c>
    </row>
    <row r="17" spans="1:5" x14ac:dyDescent="0.3">
      <c r="A17" s="81" t="s">
        <v>63</v>
      </c>
      <c r="B17" s="53">
        <v>-549.40745889805441</v>
      </c>
      <c r="C17" s="53">
        <v>-585.38750000688322</v>
      </c>
      <c r="D17" s="53">
        <v>-2.5071738806265</v>
      </c>
      <c r="E17" s="60">
        <v>171.95590952649957</v>
      </c>
    </row>
    <row r="18" spans="1:5" x14ac:dyDescent="0.3">
      <c r="A18" s="81" t="s">
        <v>100</v>
      </c>
      <c r="B18" s="53">
        <v>155.96730525989651</v>
      </c>
      <c r="C18" s="53">
        <v>131.61964404312678</v>
      </c>
      <c r="D18" s="150">
        <v>-9.7816935509999994E-2</v>
      </c>
      <c r="E18" s="60">
        <v>-18.662532631012553</v>
      </c>
    </row>
    <row r="19" spans="1:5" x14ac:dyDescent="0.3">
      <c r="A19" s="78" t="s">
        <v>64</v>
      </c>
      <c r="B19" s="53">
        <v>-404.37309787594023</v>
      </c>
      <c r="C19" s="53">
        <v>-677.92998739886832</v>
      </c>
      <c r="D19" s="150">
        <v>-0.49137824435999999</v>
      </c>
      <c r="E19" s="60">
        <v>-5.7183077845869308</v>
      </c>
    </row>
    <row r="20" spans="1:5" x14ac:dyDescent="0.3">
      <c r="A20" s="80" t="s">
        <v>1</v>
      </c>
      <c r="B20" s="57">
        <v>2414.8873257517475</v>
      </c>
      <c r="C20" s="57">
        <v>2227.7283297367721</v>
      </c>
      <c r="D20" s="57">
        <v>0.12404459645279832</v>
      </c>
      <c r="E20" s="57">
        <v>0.2872296861023424</v>
      </c>
    </row>
    <row r="21" spans="1:5" x14ac:dyDescent="0.3">
      <c r="A21" s="78" t="s">
        <v>77</v>
      </c>
      <c r="B21" s="53">
        <v>-661.25711818320326</v>
      </c>
      <c r="C21" s="53">
        <v>-679.18272999433884</v>
      </c>
      <c r="D21" s="53">
        <v>-2.9158691922669999</v>
      </c>
      <c r="E21" s="53">
        <v>-43.619368650701702</v>
      </c>
    </row>
    <row r="22" spans="1:5" x14ac:dyDescent="0.3">
      <c r="A22" s="80" t="s">
        <v>66</v>
      </c>
      <c r="B22" s="57">
        <v>1753.6302075685442</v>
      </c>
      <c r="C22" s="57">
        <v>1548.5455997424331</v>
      </c>
      <c r="D22" s="57">
        <v>-2.7918245958142016</v>
      </c>
      <c r="E22" s="57">
        <v>-43.332138964599366</v>
      </c>
    </row>
    <row r="23" spans="1:5" x14ac:dyDescent="0.3">
      <c r="A23" s="78" t="s">
        <v>78</v>
      </c>
      <c r="B23" s="53">
        <v>-406.14309400375629</v>
      </c>
      <c r="C23" s="53">
        <v>-134.0496579481709</v>
      </c>
      <c r="D23" s="53">
        <v>2.8756682406457004</v>
      </c>
      <c r="E23" s="53">
        <v>29.3796772094334</v>
      </c>
    </row>
    <row r="24" spans="1:5" x14ac:dyDescent="0.3">
      <c r="A24" s="78" t="s">
        <v>79</v>
      </c>
      <c r="B24" s="53">
        <v>34.249952984164096</v>
      </c>
      <c r="C24" s="53">
        <v>4.4578017428561996</v>
      </c>
      <c r="D24" s="53">
        <v>-3.1540211177487003</v>
      </c>
      <c r="E24" s="150">
        <v>0.27643937406119951</v>
      </c>
    </row>
    <row r="25" spans="1:5" x14ac:dyDescent="0.3">
      <c r="A25" s="80" t="s">
        <v>80</v>
      </c>
      <c r="B25" s="57">
        <v>1381.7370665489518</v>
      </c>
      <c r="C25" s="57">
        <v>1418.9534195561689</v>
      </c>
      <c r="D25" s="57">
        <v>-3.0701774729172011</v>
      </c>
      <c r="E25" s="57">
        <v>-13.676022381104653</v>
      </c>
    </row>
    <row r="26" spans="1:5" x14ac:dyDescent="0.3">
      <c r="A26" s="78" t="s">
        <v>81</v>
      </c>
      <c r="B26" s="53">
        <v>-415.72160637265995</v>
      </c>
      <c r="C26" s="53">
        <v>-410.88572485496587</v>
      </c>
      <c r="D26" s="150">
        <v>0.65765831439709999</v>
      </c>
      <c r="E26" s="53">
        <v>46.442128926522834</v>
      </c>
    </row>
    <row r="27" spans="1:5" x14ac:dyDescent="0.3">
      <c r="A27" s="82" t="s">
        <v>74</v>
      </c>
      <c r="B27" s="83">
        <v>966.01546017629187</v>
      </c>
      <c r="C27" s="83">
        <v>1008.0676947012028</v>
      </c>
      <c r="D27" s="83">
        <v>-2.4125191585201016</v>
      </c>
      <c r="E27" s="83">
        <v>32.766106545418182</v>
      </c>
    </row>
    <row r="29" spans="1:5" x14ac:dyDescent="0.3">
      <c r="A29" s="61"/>
    </row>
    <row r="30" spans="1:5" ht="18" x14ac:dyDescent="0.4">
      <c r="C30" s="62"/>
      <c r="D30" s="62"/>
    </row>
    <row r="31" spans="1:5" x14ac:dyDescent="0.3">
      <c r="E31" s="124" t="s">
        <v>90</v>
      </c>
    </row>
    <row r="32" spans="1:5" s="84" customFormat="1" ht="32.25" customHeight="1" x14ac:dyDescent="0.3">
      <c r="A32" s="75" t="s">
        <v>139</v>
      </c>
      <c r="B32" s="76" t="s">
        <v>110</v>
      </c>
      <c r="C32" s="77" t="s">
        <v>115</v>
      </c>
      <c r="D32" s="77" t="s">
        <v>82</v>
      </c>
      <c r="E32" s="77" t="s">
        <v>116</v>
      </c>
    </row>
    <row r="33" spans="1:5" s="84" customFormat="1" x14ac:dyDescent="0.3">
      <c r="A33" s="85" t="s">
        <v>75</v>
      </c>
      <c r="B33" s="64">
        <v>5290.4256356746137</v>
      </c>
      <c r="C33" s="64">
        <v>7568.9313408378903</v>
      </c>
      <c r="D33" s="64">
        <v>9.1895931966533997</v>
      </c>
      <c r="E33" s="64">
        <v>-190.08295888659916</v>
      </c>
    </row>
    <row r="34" spans="1:5" s="84" customFormat="1" x14ac:dyDescent="0.3">
      <c r="A34" s="85" t="s">
        <v>76</v>
      </c>
      <c r="B34" s="64">
        <v>-2291.6035530275876</v>
      </c>
      <c r="C34" s="64">
        <v>-3725.2939495640876</v>
      </c>
      <c r="D34" s="64">
        <v>-6.4377979183500003</v>
      </c>
      <c r="E34" s="64">
        <v>176.59821787986067</v>
      </c>
    </row>
    <row r="35" spans="1:5" s="84" customFormat="1" x14ac:dyDescent="0.3">
      <c r="A35" s="86" t="s">
        <v>59</v>
      </c>
      <c r="B35" s="141">
        <v>2998.822082647026</v>
      </c>
      <c r="C35" s="141">
        <v>3843.6373912738027</v>
      </c>
      <c r="D35" s="141">
        <v>2.751795278303399</v>
      </c>
      <c r="E35" s="141">
        <v>-13.48474100674037</v>
      </c>
    </row>
    <row r="36" spans="1:5" s="84" customFormat="1" x14ac:dyDescent="0.3">
      <c r="A36" s="87" t="s">
        <v>60</v>
      </c>
      <c r="B36" s="64">
        <v>-946.46503030556573</v>
      </c>
      <c r="C36" s="64">
        <v>998.47642785470396</v>
      </c>
      <c r="D36" s="64">
        <v>5.6864200034112997</v>
      </c>
      <c r="E36" s="64">
        <v>20.759959516046276</v>
      </c>
    </row>
    <row r="37" spans="1:5" s="84" customFormat="1" x14ac:dyDescent="0.3">
      <c r="A37" s="88" t="s">
        <v>61</v>
      </c>
      <c r="B37" s="64">
        <v>-559.52487766086983</v>
      </c>
      <c r="C37" s="64">
        <v>-279.47453116407286</v>
      </c>
      <c r="D37" s="64">
        <v>-2.9534724205295002</v>
      </c>
      <c r="E37" s="64">
        <v>-133.54290460144483</v>
      </c>
    </row>
    <row r="38" spans="1:5" s="84" customFormat="1" x14ac:dyDescent="0.3">
      <c r="A38" s="88" t="s">
        <v>62</v>
      </c>
      <c r="B38" s="64">
        <v>152.76628072885791</v>
      </c>
      <c r="C38" s="64">
        <v>43.360714164412592</v>
      </c>
      <c r="D38" s="150">
        <v>0</v>
      </c>
      <c r="E38" s="64">
        <v>2.9128469468379001</v>
      </c>
    </row>
    <row r="39" spans="1:5" s="84" customFormat="1" x14ac:dyDescent="0.3">
      <c r="A39" s="88" t="s">
        <v>63</v>
      </c>
      <c r="B39" s="64">
        <v>-687.11611779512566</v>
      </c>
      <c r="C39" s="64">
        <v>-570.75746926373085</v>
      </c>
      <c r="D39" s="150">
        <v>-1.3828618649492004</v>
      </c>
      <c r="E39" s="64">
        <v>171.88702461451808</v>
      </c>
    </row>
    <row r="40" spans="1:5" s="84" customFormat="1" x14ac:dyDescent="0.3">
      <c r="A40" s="88" t="s">
        <v>100</v>
      </c>
      <c r="B40" s="64">
        <v>147.409684421572</v>
      </c>
      <c r="C40" s="64">
        <v>1805.3477141180952</v>
      </c>
      <c r="D40" s="150">
        <v>10.022754288890001</v>
      </c>
      <c r="E40" s="64">
        <v>-20.497007443864653</v>
      </c>
    </row>
    <row r="41" spans="1:5" s="84" customFormat="1" x14ac:dyDescent="0.3">
      <c r="A41" s="87" t="s">
        <v>64</v>
      </c>
      <c r="B41" s="64">
        <v>-360.6909313030165</v>
      </c>
      <c r="C41" s="64">
        <v>-686.97748732854939</v>
      </c>
      <c r="D41" s="150">
        <v>-0.51975371676999993</v>
      </c>
      <c r="E41" s="64">
        <v>-5.0012635361225533</v>
      </c>
    </row>
    <row r="42" spans="1:5" s="84" customFormat="1" x14ac:dyDescent="0.3">
      <c r="A42" s="86" t="s">
        <v>1</v>
      </c>
      <c r="B42" s="141">
        <v>1691.6661210384439</v>
      </c>
      <c r="C42" s="141">
        <v>4155.1363317999576</v>
      </c>
      <c r="D42" s="141">
        <v>7.9184615649446997</v>
      </c>
      <c r="E42" s="141">
        <v>2.2739549731833102</v>
      </c>
    </row>
    <row r="43" spans="1:5" s="84" customFormat="1" x14ac:dyDescent="0.3">
      <c r="A43" s="87" t="s">
        <v>77</v>
      </c>
      <c r="B43" s="64">
        <v>-627.14329858890983</v>
      </c>
      <c r="C43" s="64">
        <v>-690.61989047471457</v>
      </c>
      <c r="D43" s="64">
        <v>-2.7168333367662005</v>
      </c>
      <c r="E43" s="89">
        <v>-35.923625764360906</v>
      </c>
    </row>
    <row r="44" spans="1:5" s="84" customFormat="1" x14ac:dyDescent="0.3">
      <c r="A44" s="86" t="s">
        <v>66</v>
      </c>
      <c r="B44" s="141">
        <v>1064.5228224495343</v>
      </c>
      <c r="C44" s="141">
        <v>3464.5164413252432</v>
      </c>
      <c r="D44" s="141">
        <v>5.2016282281784987</v>
      </c>
      <c r="E44" s="141">
        <v>-33.649670791177591</v>
      </c>
    </row>
    <row r="45" spans="1:5" s="84" customFormat="1" x14ac:dyDescent="0.3">
      <c r="A45" s="87" t="s">
        <v>78</v>
      </c>
      <c r="B45" s="64">
        <v>-366.75825086453267</v>
      </c>
      <c r="C45" s="64">
        <v>-154.53521411524002</v>
      </c>
      <c r="D45" s="64">
        <v>4.5313165319154001</v>
      </c>
      <c r="E45" s="89">
        <v>-7.6624579468227454</v>
      </c>
    </row>
    <row r="46" spans="1:5" s="84" customFormat="1" x14ac:dyDescent="0.3">
      <c r="A46" s="87" t="s">
        <v>79</v>
      </c>
      <c r="B46" s="64">
        <v>9.5367979921496993</v>
      </c>
      <c r="C46" s="64">
        <v>1.4066372120912003</v>
      </c>
      <c r="D46" s="64">
        <v>-5.7805023421700987</v>
      </c>
      <c r="E46" s="150">
        <v>2.26448361959865E-3</v>
      </c>
    </row>
    <row r="47" spans="1:5" s="84" customFormat="1" x14ac:dyDescent="0.3">
      <c r="A47" s="86" t="s">
        <v>80</v>
      </c>
      <c r="B47" s="141">
        <v>707.30136957715115</v>
      </c>
      <c r="C47" s="141">
        <v>3311.3878644220949</v>
      </c>
      <c r="D47" s="141">
        <v>3.9524424179238005</v>
      </c>
      <c r="E47" s="141">
        <v>-41.309864254380578</v>
      </c>
    </row>
    <row r="48" spans="1:5" s="84" customFormat="1" x14ac:dyDescent="0.3">
      <c r="A48" s="87" t="s">
        <v>81</v>
      </c>
      <c r="B48" s="64">
        <v>-255.84614120508922</v>
      </c>
      <c r="C48" s="64">
        <v>-985.66942220507315</v>
      </c>
      <c r="D48" s="64">
        <v>-1.9765585507500001</v>
      </c>
      <c r="E48" s="89">
        <v>21.900706537240673</v>
      </c>
    </row>
    <row r="49" spans="1:5" s="84" customFormat="1" x14ac:dyDescent="0.3">
      <c r="A49" s="86" t="s">
        <v>74</v>
      </c>
      <c r="B49" s="141">
        <v>451.45522837206192</v>
      </c>
      <c r="C49" s="141">
        <v>2325.7037125977481</v>
      </c>
      <c r="D49" s="141">
        <v>1.9758838671738004</v>
      </c>
      <c r="E49" s="141">
        <v>-19.409157717139905</v>
      </c>
    </row>
    <row r="50" spans="1:5" s="84" customFormat="1" ht="9.65" customHeight="1" x14ac:dyDescent="0.3"/>
    <row r="51" spans="1:5" s="84" customFormat="1" x14ac:dyDescent="0.3">
      <c r="A51" s="61" t="s">
        <v>114</v>
      </c>
    </row>
    <row r="52" spans="1:5" s="84" customFormat="1" x14ac:dyDescent="0.3"/>
  </sheetData>
  <pageMargins left="0.7" right="0.7" top="0.75" bottom="0.75" header="0.3" footer="0.3"/>
  <pageSetup paperSize="9" scale="81" orientation="portrait" r:id="rId1"/>
  <headerFooter>
    <oddFooter>&amp;C&amp;1#&amp;"Calibri"&amp;12&amp;K008000Internal Use</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F50"/>
  <sheetViews>
    <sheetView showGridLines="0" zoomScale="90" zoomScaleNormal="90" workbookViewId="0"/>
  </sheetViews>
  <sheetFormatPr baseColWidth="10" defaultColWidth="11.26953125" defaultRowHeight="13" x14ac:dyDescent="0.3"/>
  <cols>
    <col min="1" max="1" width="33.26953125" style="1" bestFit="1" customWidth="1"/>
    <col min="2" max="2" width="15.7265625" style="1" bestFit="1" customWidth="1"/>
    <col min="3" max="3" width="15.26953125" style="1" bestFit="1" customWidth="1"/>
    <col min="4" max="4" width="15.26953125" style="1" customWidth="1"/>
    <col min="5" max="16384" width="11.26953125" style="1"/>
  </cols>
  <sheetData>
    <row r="2" spans="1:6" ht="12.75" customHeight="1" x14ac:dyDescent="0.3"/>
    <row r="3" spans="1:6" ht="12.75" customHeight="1" x14ac:dyDescent="0.3"/>
    <row r="4" spans="1:6" ht="12.75" customHeight="1" x14ac:dyDescent="0.3"/>
    <row r="5" spans="1:6" ht="15.5" x14ac:dyDescent="0.35">
      <c r="A5" s="117"/>
      <c r="B5" s="118" t="s">
        <v>89</v>
      </c>
      <c r="C5" s="117"/>
    </row>
    <row r="6" spans="1:6" ht="15.5" x14ac:dyDescent="0.35">
      <c r="A6" s="117"/>
      <c r="B6" s="120">
        <f>+'Balance Sheet'!A6</f>
        <v>45747</v>
      </c>
      <c r="C6" s="117"/>
    </row>
    <row r="7" spans="1:6" ht="15.5" x14ac:dyDescent="0.35">
      <c r="A7" s="117"/>
      <c r="B7" s="118" t="s">
        <v>55</v>
      </c>
      <c r="C7" s="117"/>
    </row>
    <row r="8" spans="1:6" x14ac:dyDescent="0.3">
      <c r="B8" s="49"/>
      <c r="E8" s="124" t="s">
        <v>90</v>
      </c>
    </row>
    <row r="9" spans="1:6" x14ac:dyDescent="0.3">
      <c r="A9" s="50" t="s">
        <v>143</v>
      </c>
      <c r="B9" s="51" t="s">
        <v>85</v>
      </c>
      <c r="C9" s="51" t="s">
        <v>86</v>
      </c>
      <c r="D9" s="51" t="s">
        <v>87</v>
      </c>
      <c r="E9" s="51" t="s">
        <v>88</v>
      </c>
    </row>
    <row r="10" spans="1:6" x14ac:dyDescent="0.3">
      <c r="A10" s="52" t="s">
        <v>75</v>
      </c>
      <c r="B10" s="64">
        <v>489.43243966000006</v>
      </c>
      <c r="C10" s="65">
        <v>577.49253163570074</v>
      </c>
      <c r="D10" s="65">
        <v>2664.2254658956108</v>
      </c>
      <c r="E10" s="64">
        <v>2065.3849003256819</v>
      </c>
      <c r="F10" s="54"/>
    </row>
    <row r="11" spans="1:6" x14ac:dyDescent="0.3">
      <c r="A11" s="52" t="s">
        <v>76</v>
      </c>
      <c r="B11" s="151">
        <v>9.6309199999999994E-3</v>
      </c>
      <c r="C11" s="65">
        <v>-17.126132360173202</v>
      </c>
      <c r="D11" s="65">
        <v>-879.70850225768208</v>
      </c>
      <c r="E11" s="64">
        <v>-1288.6334028276674</v>
      </c>
      <c r="F11" s="54"/>
    </row>
    <row r="12" spans="1:6" x14ac:dyDescent="0.3">
      <c r="A12" s="55" t="s">
        <v>59</v>
      </c>
      <c r="B12" s="142">
        <v>489.44207058000006</v>
      </c>
      <c r="C12" s="143">
        <v>560.36639927552756</v>
      </c>
      <c r="D12" s="143">
        <v>1784.5169636379289</v>
      </c>
      <c r="E12" s="142">
        <v>776.75149749801449</v>
      </c>
      <c r="F12" s="54"/>
    </row>
    <row r="13" spans="1:6" x14ac:dyDescent="0.3">
      <c r="A13" s="52" t="s">
        <v>60</v>
      </c>
      <c r="B13" s="64">
        <v>-62.545324650000005</v>
      </c>
      <c r="C13" s="64">
        <v>-115.73733919468391</v>
      </c>
      <c r="D13" s="64">
        <v>-439.59447858072264</v>
      </c>
      <c r="E13" s="64">
        <v>-173.93936493837631</v>
      </c>
      <c r="F13" s="54"/>
    </row>
    <row r="14" spans="1:6" x14ac:dyDescent="0.3">
      <c r="A14" s="59" t="s">
        <v>61</v>
      </c>
      <c r="B14" s="64">
        <v>-75.352444550000001</v>
      </c>
      <c r="C14" s="65">
        <v>-122.77399070420159</v>
      </c>
      <c r="D14" s="65">
        <v>-284.83180597329084</v>
      </c>
      <c r="E14" s="64">
        <v>-112.22087039784471</v>
      </c>
      <c r="F14" s="54"/>
    </row>
    <row r="15" spans="1:6" x14ac:dyDescent="0.3">
      <c r="A15" s="59" t="s">
        <v>62</v>
      </c>
      <c r="B15" s="64">
        <v>29.821406460000002</v>
      </c>
      <c r="C15" s="65">
        <v>76.680601528109193</v>
      </c>
      <c r="D15" s="65">
        <v>90.397692830903097</v>
      </c>
      <c r="E15" s="64">
        <v>0</v>
      </c>
      <c r="F15" s="54"/>
    </row>
    <row r="16" spans="1:6" x14ac:dyDescent="0.3">
      <c r="A16" s="59" t="s">
        <v>63</v>
      </c>
      <c r="B16" s="64">
        <v>-75.543273990000003</v>
      </c>
      <c r="C16" s="65">
        <v>-98.651330420649899</v>
      </c>
      <c r="D16" s="65">
        <v>-277.03572416102281</v>
      </c>
      <c r="E16" s="64">
        <v>-98.274073245681805</v>
      </c>
      <c r="F16" s="54"/>
    </row>
    <row r="17" spans="1:6" x14ac:dyDescent="0.3">
      <c r="A17" s="59" t="s">
        <v>100</v>
      </c>
      <c r="B17" s="64">
        <v>58.528987430000001</v>
      </c>
      <c r="C17" s="65">
        <v>29.007380402058399</v>
      </c>
      <c r="D17" s="65">
        <v>31.875358722687899</v>
      </c>
      <c r="E17" s="64">
        <v>36.555578705150204</v>
      </c>
      <c r="F17" s="54"/>
    </row>
    <row r="18" spans="1:6" x14ac:dyDescent="0.3">
      <c r="A18" s="52" t="s">
        <v>64</v>
      </c>
      <c r="B18" s="64">
        <v>-26.24459925</v>
      </c>
      <c r="C18" s="65">
        <v>-38.431157296901702</v>
      </c>
      <c r="D18" s="65">
        <v>-336.15470576474178</v>
      </c>
      <c r="E18" s="64">
        <v>-3.5426355642967002</v>
      </c>
      <c r="F18" s="54"/>
    </row>
    <row r="19" spans="1:6" x14ac:dyDescent="0.3">
      <c r="A19" s="55" t="s">
        <v>1</v>
      </c>
      <c r="B19" s="144">
        <v>400.65214667999999</v>
      </c>
      <c r="C19" s="144">
        <v>406.19790278394197</v>
      </c>
      <c r="D19" s="144">
        <v>1008.7677792924646</v>
      </c>
      <c r="E19" s="144">
        <v>599.26949699534134</v>
      </c>
      <c r="F19" s="54"/>
    </row>
    <row r="20" spans="1:6" x14ac:dyDescent="0.3">
      <c r="A20" s="52" t="s">
        <v>77</v>
      </c>
      <c r="B20" s="65">
        <v>-175.01401436</v>
      </c>
      <c r="C20" s="65">
        <v>-118.3728578882353</v>
      </c>
      <c r="D20" s="65">
        <v>-227.5919563961275</v>
      </c>
      <c r="E20" s="65">
        <v>-140.27828953884043</v>
      </c>
      <c r="F20" s="54"/>
    </row>
    <row r="21" spans="1:6" x14ac:dyDescent="0.3">
      <c r="A21" s="55" t="s">
        <v>66</v>
      </c>
      <c r="B21" s="144">
        <v>225.63813232000001</v>
      </c>
      <c r="C21" s="144">
        <v>287.82504489570664</v>
      </c>
      <c r="D21" s="144">
        <v>781.17582289633708</v>
      </c>
      <c r="E21" s="144">
        <v>458.99120745650094</v>
      </c>
      <c r="F21" s="54"/>
    </row>
    <row r="22" spans="1:6" x14ac:dyDescent="0.3">
      <c r="A22" s="52" t="s">
        <v>78</v>
      </c>
      <c r="B22" s="65">
        <v>-25.164650290000001</v>
      </c>
      <c r="C22" s="65">
        <v>-90.713751388372302</v>
      </c>
      <c r="D22" s="65">
        <v>-46.218878467838088</v>
      </c>
      <c r="E22" s="65">
        <v>-244.04581385754594</v>
      </c>
      <c r="F22" s="54"/>
    </row>
    <row r="23" spans="1:6" x14ac:dyDescent="0.3">
      <c r="A23" s="52" t="s">
        <v>79</v>
      </c>
      <c r="B23" s="151">
        <v>0</v>
      </c>
      <c r="C23" s="65">
        <v>25.387449250938602</v>
      </c>
      <c r="D23" s="65">
        <v>4.1579297392186003</v>
      </c>
      <c r="E23" s="65">
        <v>4.7045739940068998</v>
      </c>
      <c r="F23" s="54"/>
    </row>
    <row r="24" spans="1:6" x14ac:dyDescent="0.3">
      <c r="A24" s="55" t="s">
        <v>80</v>
      </c>
      <c r="B24" s="144">
        <v>200.47348202999999</v>
      </c>
      <c r="C24" s="144">
        <v>222.49874275827295</v>
      </c>
      <c r="D24" s="144">
        <v>739.11487416771752</v>
      </c>
      <c r="E24" s="144">
        <v>219.64996759296193</v>
      </c>
      <c r="F24" s="54"/>
    </row>
    <row r="25" spans="1:6" x14ac:dyDescent="0.3">
      <c r="A25" s="52" t="s">
        <v>81</v>
      </c>
      <c r="B25" s="65">
        <v>-34.313567246494998</v>
      </c>
      <c r="C25" s="65">
        <v>-54.090889577191298</v>
      </c>
      <c r="D25" s="65">
        <v>-196.0670787703786</v>
      </c>
      <c r="E25" s="65">
        <v>-131.2500707785951</v>
      </c>
      <c r="F25" s="54"/>
    </row>
    <row r="26" spans="1:6" x14ac:dyDescent="0.3">
      <c r="A26" s="55" t="s">
        <v>74</v>
      </c>
      <c r="B26" s="144">
        <v>166.159914783505</v>
      </c>
      <c r="C26" s="144">
        <v>168.40785318108166</v>
      </c>
      <c r="D26" s="144">
        <v>543.04779539733897</v>
      </c>
      <c r="E26" s="144">
        <v>88.399896814366841</v>
      </c>
      <c r="F26" s="54"/>
    </row>
    <row r="27" spans="1:6" x14ac:dyDescent="0.3">
      <c r="E27" s="54"/>
      <c r="F27" s="54"/>
    </row>
    <row r="28" spans="1:6" x14ac:dyDescent="0.3">
      <c r="E28" s="54"/>
      <c r="F28" s="54"/>
    </row>
    <row r="29" spans="1:6" ht="18" x14ac:dyDescent="0.4">
      <c r="B29" s="62"/>
      <c r="E29" s="54"/>
      <c r="F29" s="54"/>
    </row>
    <row r="30" spans="1:6" x14ac:dyDescent="0.3">
      <c r="B30" s="49"/>
      <c r="E30" s="124" t="s">
        <v>90</v>
      </c>
      <c r="F30" s="54"/>
    </row>
    <row r="31" spans="1:6" x14ac:dyDescent="0.3">
      <c r="A31" s="67" t="s">
        <v>139</v>
      </c>
      <c r="B31" s="68" t="s">
        <v>85</v>
      </c>
      <c r="C31" s="68" t="s">
        <v>86</v>
      </c>
      <c r="D31" s="68" t="s">
        <v>87</v>
      </c>
      <c r="E31" s="68" t="s">
        <v>88</v>
      </c>
      <c r="F31" s="54"/>
    </row>
    <row r="32" spans="1:6" x14ac:dyDescent="0.3">
      <c r="A32" s="52" t="s">
        <v>75</v>
      </c>
      <c r="B32" s="64">
        <v>500.36419024999998</v>
      </c>
      <c r="C32" s="65">
        <v>482.05813094515753</v>
      </c>
      <c r="D32" s="65">
        <v>1953.7701445443493</v>
      </c>
      <c r="E32" s="64">
        <v>2354.4192697447875</v>
      </c>
      <c r="F32" s="54"/>
    </row>
    <row r="33" spans="1:6" x14ac:dyDescent="0.3">
      <c r="A33" s="52" t="s">
        <v>76</v>
      </c>
      <c r="B33" s="150">
        <v>-0.35663147000000001</v>
      </c>
      <c r="C33" s="65">
        <v>-21.785930875145699</v>
      </c>
      <c r="D33" s="65">
        <v>-719.53210049010556</v>
      </c>
      <c r="E33" s="64">
        <v>-1549.9288901923362</v>
      </c>
      <c r="F33" s="54"/>
    </row>
    <row r="34" spans="1:6" x14ac:dyDescent="0.3">
      <c r="A34" s="55" t="s">
        <v>59</v>
      </c>
      <c r="B34" s="141">
        <v>500.00755877999995</v>
      </c>
      <c r="C34" s="144">
        <v>460.27220007001182</v>
      </c>
      <c r="D34" s="144">
        <v>1234.2380440542438</v>
      </c>
      <c r="E34" s="141">
        <v>804.49037955245115</v>
      </c>
      <c r="F34" s="54"/>
    </row>
    <row r="35" spans="1:6" x14ac:dyDescent="0.3">
      <c r="A35" s="52" t="s">
        <v>60</v>
      </c>
      <c r="B35" s="64">
        <v>-71.517653859999996</v>
      </c>
      <c r="C35" s="64">
        <v>-71.813804714118504</v>
      </c>
      <c r="D35" s="64">
        <v>-613.72658306924313</v>
      </c>
      <c r="E35" s="64">
        <v>-189.59308847188399</v>
      </c>
      <c r="F35" s="54"/>
    </row>
    <row r="36" spans="1:6" x14ac:dyDescent="0.3">
      <c r="A36" s="59" t="s">
        <v>61</v>
      </c>
      <c r="B36" s="64">
        <v>-74.353026379999989</v>
      </c>
      <c r="C36" s="65">
        <v>-82.477813768961511</v>
      </c>
      <c r="D36" s="65">
        <v>-275.22136010797101</v>
      </c>
      <c r="E36" s="64">
        <v>-127.4726774039373</v>
      </c>
      <c r="F36" s="54"/>
    </row>
    <row r="37" spans="1:6" x14ac:dyDescent="0.3">
      <c r="A37" s="59" t="s">
        <v>62</v>
      </c>
      <c r="B37" s="64">
        <v>27.113812469999996</v>
      </c>
      <c r="C37" s="65">
        <v>52.216547176195895</v>
      </c>
      <c r="D37" s="65">
        <v>73.261964430481996</v>
      </c>
      <c r="E37" s="64">
        <v>0</v>
      </c>
      <c r="F37" s="54"/>
    </row>
    <row r="38" spans="1:6" x14ac:dyDescent="0.3">
      <c r="A38" s="59" t="s">
        <v>63</v>
      </c>
      <c r="B38" s="64">
        <v>-77.966786430000013</v>
      </c>
      <c r="C38" s="65">
        <v>-58.235330140022803</v>
      </c>
      <c r="D38" s="65">
        <v>-445.43061499060428</v>
      </c>
      <c r="E38" s="64">
        <v>-105.4955293919986</v>
      </c>
      <c r="F38" s="54"/>
    </row>
    <row r="39" spans="1:6" x14ac:dyDescent="0.3">
      <c r="A39" s="59" t="s">
        <v>100</v>
      </c>
      <c r="B39" s="64">
        <v>53.68834648</v>
      </c>
      <c r="C39" s="64">
        <v>16.6827920186699</v>
      </c>
      <c r="D39" s="64">
        <v>33.663427598850198</v>
      </c>
      <c r="E39" s="64">
        <v>43.375118324051904</v>
      </c>
      <c r="F39" s="54"/>
    </row>
    <row r="40" spans="1:6" x14ac:dyDescent="0.3">
      <c r="A40" s="52" t="s">
        <v>64</v>
      </c>
      <c r="B40" s="64">
        <v>-23.919898459999999</v>
      </c>
      <c r="C40" s="65">
        <v>-31.8148299766628</v>
      </c>
      <c r="D40" s="65">
        <v>-300.95110909459385</v>
      </c>
      <c r="E40" s="64">
        <v>-4.0050937717599</v>
      </c>
      <c r="F40" s="54"/>
    </row>
    <row r="41" spans="1:6" x14ac:dyDescent="0.3">
      <c r="A41" s="55" t="s">
        <v>1</v>
      </c>
      <c r="B41" s="141">
        <v>404.57000646</v>
      </c>
      <c r="C41" s="144">
        <v>356.64356537923049</v>
      </c>
      <c r="D41" s="144">
        <v>319.56035189040676</v>
      </c>
      <c r="E41" s="141">
        <v>610.89219730880734</v>
      </c>
      <c r="F41" s="54"/>
    </row>
    <row r="42" spans="1:6" x14ac:dyDescent="0.3">
      <c r="A42" s="52" t="s">
        <v>77</v>
      </c>
      <c r="B42" s="64">
        <v>-168.03827025999999</v>
      </c>
      <c r="C42" s="65">
        <v>-92.308797269545082</v>
      </c>
      <c r="D42" s="65">
        <v>-216.3999343055612</v>
      </c>
      <c r="E42" s="64">
        <v>-150.39629675380351</v>
      </c>
      <c r="F42" s="54"/>
    </row>
    <row r="43" spans="1:6" x14ac:dyDescent="0.3">
      <c r="A43" s="55" t="s">
        <v>66</v>
      </c>
      <c r="B43" s="141">
        <v>236.53173620000001</v>
      </c>
      <c r="C43" s="144">
        <v>264.3347681096854</v>
      </c>
      <c r="D43" s="144">
        <v>103.16041758484553</v>
      </c>
      <c r="E43" s="141">
        <v>460.4959005550038</v>
      </c>
      <c r="F43" s="54"/>
    </row>
    <row r="44" spans="1:6" x14ac:dyDescent="0.3">
      <c r="A44" s="52" t="s">
        <v>78</v>
      </c>
      <c r="B44" s="64">
        <v>-26.283026119999999</v>
      </c>
      <c r="C44" s="65">
        <v>-80.9640257409567</v>
      </c>
      <c r="D44" s="65">
        <v>-36.415551175516796</v>
      </c>
      <c r="E44" s="64">
        <v>-223.09564782805919</v>
      </c>
      <c r="F44" s="54"/>
    </row>
    <row r="45" spans="1:6" x14ac:dyDescent="0.3">
      <c r="A45" s="52" t="s">
        <v>79</v>
      </c>
      <c r="B45" s="150">
        <v>0</v>
      </c>
      <c r="C45" s="150">
        <v>2.0058809801000001E-3</v>
      </c>
      <c r="D45" s="65">
        <v>3.9794437437816996</v>
      </c>
      <c r="E45" s="64">
        <v>5.5553483673879001</v>
      </c>
      <c r="F45" s="54"/>
    </row>
    <row r="46" spans="1:6" x14ac:dyDescent="0.3">
      <c r="A46" s="55" t="s">
        <v>80</v>
      </c>
      <c r="B46" s="141">
        <v>210.24871008000002</v>
      </c>
      <c r="C46" s="141">
        <v>183.37274824970879</v>
      </c>
      <c r="D46" s="141">
        <v>70.724310153110437</v>
      </c>
      <c r="E46" s="141">
        <v>242.95560109433251</v>
      </c>
      <c r="F46" s="54"/>
    </row>
    <row r="47" spans="1:6" x14ac:dyDescent="0.3">
      <c r="A47" s="52" t="s">
        <v>81</v>
      </c>
      <c r="B47" s="64">
        <v>-40.358058287566998</v>
      </c>
      <c r="C47" s="65">
        <v>-47.606615262543798</v>
      </c>
      <c r="D47" s="65">
        <v>-28.808539493521998</v>
      </c>
      <c r="E47" s="64">
        <v>-139.07292816145642</v>
      </c>
      <c r="F47" s="54"/>
    </row>
    <row r="48" spans="1:6" x14ac:dyDescent="0.3">
      <c r="A48" s="55" t="s">
        <v>74</v>
      </c>
      <c r="B48" s="141">
        <v>169.89065179243303</v>
      </c>
      <c r="C48" s="144">
        <v>135.76613298716501</v>
      </c>
      <c r="D48" s="144">
        <v>41.915770659588439</v>
      </c>
      <c r="E48" s="141">
        <v>103.88267293287609</v>
      </c>
      <c r="F48" s="54"/>
    </row>
    <row r="49" spans="1:1" ht="6.75" customHeight="1" x14ac:dyDescent="0.3"/>
    <row r="50" spans="1:1" x14ac:dyDescent="0.3">
      <c r="A50" s="63"/>
    </row>
  </sheetData>
  <pageMargins left="0.7" right="0.7" top="0.75" bottom="0.75" header="0.3" footer="0.3"/>
  <pageSetup paperSize="9" orientation="portrait" r:id="rId1"/>
  <headerFooter>
    <oddFooter>&amp;C&amp;1#&amp;"Calibri"&amp;12&amp;K008000Internal Use</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P51"/>
  <sheetViews>
    <sheetView showGridLines="0" zoomScale="90" zoomScaleNormal="90" workbookViewId="0"/>
  </sheetViews>
  <sheetFormatPr baseColWidth="10" defaultColWidth="11.26953125" defaultRowHeight="13" x14ac:dyDescent="0.3"/>
  <cols>
    <col min="1" max="1" width="33.26953125" style="1" bestFit="1" customWidth="1"/>
    <col min="2" max="2" width="15.7265625" style="1" bestFit="1" customWidth="1"/>
    <col min="3" max="3" width="15.26953125" style="1" bestFit="1" customWidth="1"/>
    <col min="4" max="4" width="11.26953125" style="1"/>
    <col min="5" max="5" width="15.26953125" style="1" bestFit="1" customWidth="1"/>
    <col min="6" max="6" width="15.26953125" style="1" customWidth="1"/>
    <col min="7" max="7" width="12.26953125" style="1" customWidth="1"/>
    <col min="8" max="16384" width="11.26953125" style="1"/>
  </cols>
  <sheetData>
    <row r="2" spans="1:16" ht="12.75" customHeight="1" x14ac:dyDescent="0.3"/>
    <row r="3" spans="1:16" ht="12.75" customHeight="1" x14ac:dyDescent="0.3"/>
    <row r="4" spans="1:16" ht="12.75" customHeight="1" x14ac:dyDescent="0.3"/>
    <row r="5" spans="1:16" ht="15.5" x14ac:dyDescent="0.35">
      <c r="A5" s="117"/>
      <c r="B5" s="114"/>
      <c r="C5" s="118" t="s">
        <v>108</v>
      </c>
      <c r="D5" s="117"/>
      <c r="E5" s="117"/>
      <c r="F5" s="117"/>
    </row>
    <row r="6" spans="1:16" ht="15.5" x14ac:dyDescent="0.35">
      <c r="A6" s="117"/>
      <c r="B6" s="120"/>
      <c r="C6" s="120">
        <f>+'Balance Sheet'!A6</f>
        <v>45747</v>
      </c>
      <c r="D6" s="117"/>
      <c r="E6" s="117"/>
      <c r="F6" s="117"/>
    </row>
    <row r="7" spans="1:16" ht="15.5" x14ac:dyDescent="0.35">
      <c r="A7" s="117"/>
      <c r="B7" s="114"/>
      <c r="C7" s="118" t="s">
        <v>55</v>
      </c>
      <c r="D7" s="117"/>
      <c r="E7" s="117"/>
      <c r="F7" s="117"/>
    </row>
    <row r="8" spans="1:16" ht="15.5" x14ac:dyDescent="0.35">
      <c r="A8" s="117"/>
      <c r="B8" s="121"/>
      <c r="C8" s="121"/>
      <c r="D8" s="117"/>
      <c r="E8" s="117"/>
      <c r="F8" s="117"/>
      <c r="G8" s="124" t="s">
        <v>90</v>
      </c>
    </row>
    <row r="9" spans="1:16" x14ac:dyDescent="0.3">
      <c r="A9" s="50" t="s">
        <v>143</v>
      </c>
      <c r="B9" s="51" t="s">
        <v>85</v>
      </c>
      <c r="C9" s="51" t="s">
        <v>86</v>
      </c>
      <c r="D9" s="51" t="s">
        <v>87</v>
      </c>
      <c r="E9" s="51" t="s">
        <v>2</v>
      </c>
      <c r="F9" s="51" t="s">
        <v>88</v>
      </c>
      <c r="G9" s="51" t="s">
        <v>111</v>
      </c>
    </row>
    <row r="10" spans="1:16" x14ac:dyDescent="0.3">
      <c r="A10" s="52" t="s">
        <v>75</v>
      </c>
      <c r="B10" s="53">
        <v>4129.8370769798994</v>
      </c>
      <c r="C10" s="53">
        <v>1727.3318187379305</v>
      </c>
      <c r="D10" s="53">
        <v>480.43196488156701</v>
      </c>
      <c r="E10" s="53">
        <v>281.79578930853711</v>
      </c>
      <c r="F10" s="53">
        <v>100.81834899758061</v>
      </c>
      <c r="G10" s="53">
        <v>733.04360844576217</v>
      </c>
      <c r="I10" s="54"/>
      <c r="J10" s="54"/>
      <c r="K10" s="54"/>
      <c r="L10" s="54"/>
      <c r="M10" s="54"/>
      <c r="N10" s="54"/>
      <c r="O10" s="54"/>
      <c r="P10" s="54"/>
    </row>
    <row r="11" spans="1:16" x14ac:dyDescent="0.3">
      <c r="A11" s="52" t="s">
        <v>76</v>
      </c>
      <c r="B11" s="53">
        <v>-2326.3586914790003</v>
      </c>
      <c r="C11" s="53">
        <v>-903.56346654112338</v>
      </c>
      <c r="D11" s="53">
        <v>-60.407828129185098</v>
      </c>
      <c r="E11" s="53">
        <v>-102.13720487506239</v>
      </c>
      <c r="F11" s="53">
        <v>-39.055689801078294</v>
      </c>
      <c r="G11" s="53">
        <v>-424.53763701961566</v>
      </c>
      <c r="I11" s="54"/>
      <c r="J11" s="54"/>
      <c r="K11" s="54"/>
      <c r="L11" s="54"/>
      <c r="M11" s="54"/>
      <c r="N11" s="54"/>
    </row>
    <row r="12" spans="1:16" x14ac:dyDescent="0.3">
      <c r="A12" s="55" t="s">
        <v>59</v>
      </c>
      <c r="B12" s="145">
        <v>1803.4783855008998</v>
      </c>
      <c r="C12" s="145">
        <v>823.76835219680697</v>
      </c>
      <c r="D12" s="145">
        <v>420.02413675238193</v>
      </c>
      <c r="E12" s="146">
        <v>179.65858443347469</v>
      </c>
      <c r="F12" s="146">
        <v>61.762659196502305</v>
      </c>
      <c r="G12" s="146">
        <v>308.50597142614652</v>
      </c>
      <c r="H12" s="58"/>
      <c r="I12" s="54"/>
      <c r="J12" s="54"/>
      <c r="K12" s="54"/>
      <c r="L12" s="54"/>
      <c r="M12" s="54"/>
      <c r="N12" s="54"/>
    </row>
    <row r="13" spans="1:16" x14ac:dyDescent="0.3">
      <c r="A13" s="52" t="s">
        <v>60</v>
      </c>
      <c r="B13" s="53">
        <v>-280.45831720546511</v>
      </c>
      <c r="C13" s="53">
        <v>-199.76123424811888</v>
      </c>
      <c r="D13" s="53">
        <v>-89.982447528030931</v>
      </c>
      <c r="E13" s="53">
        <v>-40.518843320705301</v>
      </c>
      <c r="F13" s="53">
        <v>-20.062990044116301</v>
      </c>
      <c r="G13" s="53">
        <v>-60.897052195086104</v>
      </c>
      <c r="H13" s="58"/>
      <c r="I13" s="54"/>
      <c r="J13" s="54"/>
      <c r="K13" s="54"/>
      <c r="L13" s="54"/>
      <c r="M13" s="54"/>
      <c r="N13" s="54"/>
    </row>
    <row r="14" spans="1:16" x14ac:dyDescent="0.3">
      <c r="A14" s="59" t="s">
        <v>61</v>
      </c>
      <c r="B14" s="53">
        <v>-116.955245534</v>
      </c>
      <c r="C14" s="53">
        <v>-52.138612659077992</v>
      </c>
      <c r="D14" s="53">
        <v>-67.751144376841509</v>
      </c>
      <c r="E14" s="53">
        <v>-12.370292752458401</v>
      </c>
      <c r="F14" s="53">
        <v>-8.4523178203766012</v>
      </c>
      <c r="G14" s="53">
        <v>-31.668263401155102</v>
      </c>
      <c r="H14" s="58"/>
      <c r="I14" s="54"/>
      <c r="J14" s="54"/>
      <c r="K14" s="54"/>
      <c r="L14" s="54"/>
      <c r="M14" s="54"/>
      <c r="N14" s="54"/>
    </row>
    <row r="15" spans="1:16" x14ac:dyDescent="0.3">
      <c r="A15" s="59" t="s">
        <v>62</v>
      </c>
      <c r="B15" s="53">
        <v>13.1484621455</v>
      </c>
      <c r="C15" s="53">
        <v>12.893247448153399</v>
      </c>
      <c r="D15" s="53">
        <v>15.005708539012</v>
      </c>
      <c r="E15" s="53">
        <v>1.6289296387709</v>
      </c>
      <c r="F15" s="150">
        <v>0.70942234737560006</v>
      </c>
      <c r="G15" s="53">
        <v>7.2227950110763004</v>
      </c>
      <c r="H15" s="58"/>
      <c r="I15" s="54"/>
      <c r="J15" s="54"/>
      <c r="K15" s="54"/>
      <c r="L15" s="54"/>
      <c r="M15" s="54"/>
      <c r="N15" s="54"/>
    </row>
    <row r="16" spans="1:16" x14ac:dyDescent="0.3">
      <c r="A16" s="59" t="s">
        <v>63</v>
      </c>
      <c r="B16" s="53">
        <v>-233.82683579597213</v>
      </c>
      <c r="C16" s="53">
        <v>-176.29331325040999</v>
      </c>
      <c r="D16" s="53">
        <v>-65.145811703594603</v>
      </c>
      <c r="E16" s="53">
        <v>-58.7963596506331</v>
      </c>
      <c r="F16" s="53">
        <v>-12.302958583856199</v>
      </c>
      <c r="G16" s="53">
        <v>-55.970829269466002</v>
      </c>
      <c r="H16" s="58"/>
      <c r="I16" s="54"/>
      <c r="J16" s="54"/>
      <c r="K16" s="54"/>
      <c r="L16" s="54"/>
      <c r="M16" s="54"/>
      <c r="N16" s="54"/>
    </row>
    <row r="17" spans="1:14" x14ac:dyDescent="0.3">
      <c r="A17" s="59" t="s">
        <v>100</v>
      </c>
      <c r="B17" s="53">
        <v>57.17530197900701</v>
      </c>
      <c r="C17" s="53">
        <v>15.777444213215698</v>
      </c>
      <c r="D17" s="53">
        <v>27.908800013393201</v>
      </c>
      <c r="E17" s="53">
        <v>29.018879443615301</v>
      </c>
      <c r="F17" s="53">
        <v>-1.7135987259099997E-2</v>
      </c>
      <c r="G17" s="53">
        <v>19.519245464458695</v>
      </c>
      <c r="H17" s="58"/>
      <c r="I17" s="54"/>
      <c r="J17" s="54"/>
      <c r="K17" s="54"/>
      <c r="L17" s="54"/>
      <c r="M17" s="54"/>
      <c r="N17" s="54"/>
    </row>
    <row r="18" spans="1:14" x14ac:dyDescent="0.3">
      <c r="A18" s="52" t="s">
        <v>64</v>
      </c>
      <c r="B18" s="53">
        <v>-488.13880563829622</v>
      </c>
      <c r="C18" s="53">
        <v>-113.4551060440681</v>
      </c>
      <c r="D18" s="53">
        <v>-56.411936010025798</v>
      </c>
      <c r="E18" s="53">
        <v>-1.0900920388011999</v>
      </c>
      <c r="F18" s="53">
        <v>-0.41032707511809996</v>
      </c>
      <c r="G18" s="53">
        <v>-18.429475712558901</v>
      </c>
      <c r="H18" s="58"/>
      <c r="I18" s="54"/>
      <c r="J18" s="54"/>
      <c r="K18" s="54"/>
      <c r="L18" s="54"/>
      <c r="M18" s="54"/>
      <c r="N18" s="54"/>
    </row>
    <row r="19" spans="1:14" x14ac:dyDescent="0.3">
      <c r="A19" s="55" t="s">
        <v>1</v>
      </c>
      <c r="B19" s="146">
        <v>1034.8812626571384</v>
      </c>
      <c r="C19" s="146">
        <v>510.55201190461997</v>
      </c>
      <c r="D19" s="146">
        <v>273.62975321432515</v>
      </c>
      <c r="E19" s="146">
        <v>138.0496490739682</v>
      </c>
      <c r="F19" s="146">
        <v>41.289342077267904</v>
      </c>
      <c r="G19" s="146">
        <v>229.17944351850153</v>
      </c>
      <c r="H19" s="58"/>
      <c r="I19" s="54"/>
      <c r="J19" s="54"/>
      <c r="K19" s="54"/>
      <c r="L19" s="54"/>
      <c r="M19" s="54"/>
      <c r="N19" s="54"/>
    </row>
    <row r="20" spans="1:14" x14ac:dyDescent="0.3">
      <c r="A20" s="52" t="s">
        <v>77</v>
      </c>
      <c r="B20" s="53">
        <v>-228.9708484396597</v>
      </c>
      <c r="C20" s="53">
        <v>-162.35126942222172</v>
      </c>
      <c r="D20" s="53">
        <v>-144.36958239582</v>
      </c>
      <c r="E20" s="53">
        <v>-27.343056116786997</v>
      </c>
      <c r="F20" s="53">
        <v>-23.931681423170097</v>
      </c>
      <c r="G20" s="53">
        <v>-95.463566616680097</v>
      </c>
      <c r="H20" s="58"/>
      <c r="I20" s="54"/>
      <c r="J20" s="54"/>
      <c r="K20" s="54"/>
      <c r="L20" s="54"/>
      <c r="M20" s="54"/>
      <c r="N20" s="54"/>
    </row>
    <row r="21" spans="1:14" x14ac:dyDescent="0.3">
      <c r="A21" s="55" t="s">
        <v>66</v>
      </c>
      <c r="B21" s="146">
        <v>805.91041421747866</v>
      </c>
      <c r="C21" s="146">
        <v>348.20074248239831</v>
      </c>
      <c r="D21" s="146">
        <v>129.26017081850517</v>
      </c>
      <c r="E21" s="146">
        <v>110.7065929571812</v>
      </c>
      <c r="F21" s="146">
        <v>17.357660654097799</v>
      </c>
      <c r="G21" s="146">
        <v>133.71587690182139</v>
      </c>
      <c r="H21" s="58"/>
      <c r="I21" s="54"/>
      <c r="J21" s="54"/>
      <c r="K21" s="54"/>
      <c r="L21" s="54"/>
      <c r="M21" s="54"/>
      <c r="N21" s="54"/>
    </row>
    <row r="22" spans="1:14" x14ac:dyDescent="0.3">
      <c r="A22" s="52" t="s">
        <v>78</v>
      </c>
      <c r="B22" s="53">
        <v>-57.013728029755981</v>
      </c>
      <c r="C22" s="53">
        <v>4.8084845509831942</v>
      </c>
      <c r="D22" s="53">
        <v>-30.296458892969593</v>
      </c>
      <c r="E22" s="53">
        <v>-2.6779601557412023</v>
      </c>
      <c r="F22" s="53">
        <v>-7.7136102516304001</v>
      </c>
      <c r="G22" s="53">
        <v>-40.448079189056905</v>
      </c>
      <c r="H22" s="58"/>
      <c r="I22" s="54"/>
      <c r="J22" s="54"/>
      <c r="K22" s="54"/>
      <c r="L22" s="54"/>
      <c r="M22" s="54"/>
      <c r="N22" s="54"/>
    </row>
    <row r="23" spans="1:14" x14ac:dyDescent="0.3">
      <c r="A23" s="52" t="s">
        <v>79</v>
      </c>
      <c r="B23" s="53">
        <v>2.6294543663847003</v>
      </c>
      <c r="C23" s="150">
        <v>0.17650622518610001</v>
      </c>
      <c r="D23" s="53">
        <v>1.8031635575703999</v>
      </c>
      <c r="E23" s="150">
        <v>-0.25415386675849999</v>
      </c>
      <c r="F23" s="150">
        <v>0.24859738225390002</v>
      </c>
      <c r="G23" s="150">
        <v>-0.14576592178040002</v>
      </c>
      <c r="H23" s="58"/>
      <c r="I23" s="54"/>
      <c r="J23" s="54"/>
      <c r="K23" s="54"/>
      <c r="L23" s="54"/>
      <c r="M23" s="54"/>
      <c r="N23" s="54"/>
    </row>
    <row r="24" spans="1:14" x14ac:dyDescent="0.3">
      <c r="A24" s="55" t="s">
        <v>80</v>
      </c>
      <c r="B24" s="146">
        <v>751.52614055410743</v>
      </c>
      <c r="C24" s="146">
        <v>353.18573325856761</v>
      </c>
      <c r="D24" s="146">
        <v>100.76687548310598</v>
      </c>
      <c r="E24" s="146">
        <v>107.77447893468148</v>
      </c>
      <c r="F24" s="146">
        <v>9.8926477847212997</v>
      </c>
      <c r="G24" s="146">
        <v>93.12203179098411</v>
      </c>
      <c r="H24" s="58"/>
      <c r="I24" s="54"/>
      <c r="J24" s="54"/>
      <c r="K24" s="54"/>
      <c r="L24" s="54"/>
      <c r="M24" s="54"/>
      <c r="N24" s="54"/>
    </row>
    <row r="25" spans="1:14" x14ac:dyDescent="0.3">
      <c r="A25" s="52" t="s">
        <v>81</v>
      </c>
      <c r="B25" s="53">
        <v>-190.7111275607858</v>
      </c>
      <c r="C25" s="53">
        <v>-122.02972755874319</v>
      </c>
      <c r="D25" s="53">
        <v>-7.8824976118747001</v>
      </c>
      <c r="E25" s="53">
        <v>-27.152275532372496</v>
      </c>
      <c r="F25" s="53">
        <v>-7.3641075201632002</v>
      </c>
      <c r="G25" s="53">
        <v>-55.439586901026495</v>
      </c>
      <c r="H25" s="58"/>
      <c r="I25" s="54"/>
      <c r="J25" s="54"/>
      <c r="K25" s="54"/>
      <c r="L25" s="54"/>
      <c r="M25" s="54"/>
      <c r="N25" s="54"/>
    </row>
    <row r="26" spans="1:14" x14ac:dyDescent="0.3">
      <c r="A26" s="55" t="s">
        <v>74</v>
      </c>
      <c r="B26" s="146">
        <v>560.8150129933216</v>
      </c>
      <c r="C26" s="146">
        <v>231.15600569982442</v>
      </c>
      <c r="D26" s="146">
        <v>92.88437787123128</v>
      </c>
      <c r="E26" s="146">
        <v>80.622203402308998</v>
      </c>
      <c r="F26" s="146">
        <v>2.5285402645580981</v>
      </c>
      <c r="G26" s="146">
        <v>37.682444889957615</v>
      </c>
      <c r="H26" s="58"/>
      <c r="I26" s="54"/>
      <c r="J26" s="54"/>
      <c r="K26" s="54"/>
      <c r="L26" s="54"/>
      <c r="M26" s="54"/>
      <c r="N26" s="54"/>
    </row>
    <row r="27" spans="1:14" ht="5.65" customHeight="1" x14ac:dyDescent="0.3">
      <c r="I27" s="54"/>
      <c r="J27" s="54"/>
      <c r="K27" s="54"/>
      <c r="L27" s="54"/>
      <c r="M27" s="54"/>
      <c r="N27" s="54"/>
    </row>
    <row r="28" spans="1:14" x14ac:dyDescent="0.3">
      <c r="A28" s="61"/>
      <c r="I28" s="54"/>
      <c r="J28" s="54"/>
      <c r="K28" s="54"/>
      <c r="L28" s="54"/>
      <c r="M28" s="54"/>
      <c r="N28" s="54"/>
    </row>
    <row r="29" spans="1:14" ht="18" x14ac:dyDescent="0.4">
      <c r="B29" s="28"/>
      <c r="C29" s="62"/>
      <c r="I29" s="54"/>
      <c r="J29" s="54"/>
      <c r="K29" s="54"/>
      <c r="L29" s="54"/>
      <c r="M29" s="54"/>
      <c r="N29" s="54"/>
    </row>
    <row r="30" spans="1:14" x14ac:dyDescent="0.3">
      <c r="B30" s="49"/>
      <c r="G30" s="124" t="s">
        <v>90</v>
      </c>
      <c r="I30" s="54"/>
      <c r="J30" s="54"/>
      <c r="K30" s="54"/>
      <c r="L30" s="54"/>
      <c r="M30" s="54"/>
      <c r="N30" s="54"/>
    </row>
    <row r="31" spans="1:14" x14ac:dyDescent="0.3">
      <c r="A31" s="50" t="s">
        <v>139</v>
      </c>
      <c r="B31" s="51" t="s">
        <v>117</v>
      </c>
      <c r="C31" s="51" t="s">
        <v>86</v>
      </c>
      <c r="D31" s="51" t="s">
        <v>87</v>
      </c>
      <c r="E31" s="51" t="s">
        <v>2</v>
      </c>
      <c r="F31" s="51" t="s">
        <v>88</v>
      </c>
      <c r="G31" s="51" t="s">
        <v>111</v>
      </c>
      <c r="I31" s="54"/>
      <c r="J31" s="54"/>
      <c r="K31" s="54"/>
      <c r="L31" s="54"/>
      <c r="M31" s="54"/>
      <c r="N31" s="54"/>
    </row>
    <row r="32" spans="1:14" x14ac:dyDescent="0.3">
      <c r="A32" s="52" t="s">
        <v>75</v>
      </c>
      <c r="B32" s="53">
        <v>3902.5154976099998</v>
      </c>
      <c r="C32" s="53">
        <v>2167.67983789965</v>
      </c>
      <c r="D32" s="53">
        <v>391.85912533165094</v>
      </c>
      <c r="E32" s="53">
        <v>633.06792779482078</v>
      </c>
      <c r="F32" s="53">
        <v>175.77783474246331</v>
      </c>
      <c r="G32" s="53">
        <v>367.5284336330198</v>
      </c>
      <c r="I32" s="54"/>
      <c r="J32" s="54"/>
      <c r="K32" s="54"/>
      <c r="L32" s="54"/>
      <c r="M32" s="54"/>
      <c r="N32" s="54"/>
    </row>
    <row r="33" spans="1:14" x14ac:dyDescent="0.3">
      <c r="A33" s="52" t="s">
        <v>76</v>
      </c>
      <c r="B33" s="53">
        <v>-1920.6671714300003</v>
      </c>
      <c r="C33" s="53">
        <v>-1227.9955756476079</v>
      </c>
      <c r="D33" s="53">
        <v>-57.400541714265302</v>
      </c>
      <c r="E33" s="53">
        <v>-394.95189985997013</v>
      </c>
      <c r="F33" s="53">
        <v>-75.100715012702693</v>
      </c>
      <c r="G33" s="53">
        <v>-119.0533193886596</v>
      </c>
      <c r="I33" s="54"/>
      <c r="J33" s="54"/>
      <c r="K33" s="54"/>
      <c r="L33" s="54"/>
      <c r="M33" s="54"/>
      <c r="N33" s="54"/>
    </row>
    <row r="34" spans="1:14" x14ac:dyDescent="0.3">
      <c r="A34" s="55" t="s">
        <v>59</v>
      </c>
      <c r="B34" s="146">
        <v>1981.8483261799995</v>
      </c>
      <c r="C34" s="146">
        <v>939.68426225204234</v>
      </c>
      <c r="D34" s="146">
        <v>334.45858361738567</v>
      </c>
      <c r="E34" s="146">
        <v>238.11602793485076</v>
      </c>
      <c r="F34" s="146">
        <v>100.67711972976062</v>
      </c>
      <c r="G34" s="146">
        <v>248.47511424436024</v>
      </c>
      <c r="I34" s="54"/>
      <c r="J34" s="54"/>
      <c r="K34" s="54"/>
      <c r="L34" s="54"/>
      <c r="M34" s="54"/>
      <c r="N34" s="54"/>
    </row>
    <row r="35" spans="1:14" x14ac:dyDescent="0.3">
      <c r="A35" s="52" t="s">
        <v>60</v>
      </c>
      <c r="B35" s="53">
        <v>-285.75677072794821</v>
      </c>
      <c r="C35" s="53">
        <v>-192.61016116686017</v>
      </c>
      <c r="D35" s="53">
        <v>-87.356298909238802</v>
      </c>
      <c r="E35" s="53">
        <v>1644.089110221392</v>
      </c>
      <c r="F35" s="53">
        <v>-20.895577499707397</v>
      </c>
      <c r="G35" s="53">
        <v>-58.125616197529403</v>
      </c>
      <c r="I35" s="54"/>
      <c r="J35" s="54"/>
      <c r="K35" s="54"/>
      <c r="L35" s="54"/>
      <c r="M35" s="54"/>
      <c r="N35" s="54"/>
    </row>
    <row r="36" spans="1:14" x14ac:dyDescent="0.3">
      <c r="A36" s="59" t="s">
        <v>61</v>
      </c>
      <c r="B36" s="53">
        <v>-115.35694636810001</v>
      </c>
      <c r="C36" s="53">
        <v>-46.304573010501898</v>
      </c>
      <c r="D36" s="53">
        <v>-61.259126110107601</v>
      </c>
      <c r="E36" s="53">
        <v>-18.694366740981501</v>
      </c>
      <c r="F36" s="53">
        <v>-9.8647805489553004</v>
      </c>
      <c r="G36" s="53">
        <v>-27.666071905426598</v>
      </c>
      <c r="I36" s="54"/>
      <c r="J36" s="54"/>
      <c r="K36" s="54"/>
      <c r="L36" s="54"/>
      <c r="M36" s="54"/>
      <c r="N36" s="54"/>
    </row>
    <row r="37" spans="1:14" x14ac:dyDescent="0.3">
      <c r="A37" s="59" t="s">
        <v>62</v>
      </c>
      <c r="B37" s="53">
        <v>12.273679849200001</v>
      </c>
      <c r="C37" s="53">
        <v>9.4991435005834006</v>
      </c>
      <c r="D37" s="53">
        <v>9.5913415447544015</v>
      </c>
      <c r="E37" s="53">
        <v>1.2265253804767</v>
      </c>
      <c r="F37" s="150">
        <v>0.45923957713000002</v>
      </c>
      <c r="G37" s="53">
        <v>7.2618903723030996</v>
      </c>
      <c r="I37" s="54"/>
      <c r="J37" s="54"/>
      <c r="K37" s="54"/>
      <c r="L37" s="54"/>
      <c r="M37" s="54"/>
      <c r="N37" s="54"/>
    </row>
    <row r="38" spans="1:14" x14ac:dyDescent="0.3">
      <c r="A38" s="59" t="s">
        <v>63</v>
      </c>
      <c r="B38" s="53">
        <v>-237.78375876691595</v>
      </c>
      <c r="C38" s="53">
        <v>-169.57352340139937</v>
      </c>
      <c r="D38" s="53">
        <v>-53.550832276966197</v>
      </c>
      <c r="E38" s="53">
        <v>-76.881293068075507</v>
      </c>
      <c r="F38" s="150">
        <v>-11.514638260655696</v>
      </c>
      <c r="G38" s="53">
        <v>-38.949924027394502</v>
      </c>
      <c r="I38" s="54"/>
      <c r="J38" s="54"/>
      <c r="K38" s="54"/>
      <c r="L38" s="54"/>
      <c r="M38" s="54"/>
      <c r="N38" s="54"/>
    </row>
    <row r="39" spans="1:14" x14ac:dyDescent="0.3">
      <c r="A39" s="59" t="s">
        <v>100</v>
      </c>
      <c r="B39" s="53">
        <v>55.110254557867798</v>
      </c>
      <c r="C39" s="53">
        <v>13.768791744457703</v>
      </c>
      <c r="D39" s="53">
        <v>17.862317933080597</v>
      </c>
      <c r="E39" s="53">
        <v>1738.4382446499724</v>
      </c>
      <c r="F39" s="150">
        <v>2.4601732773599998E-2</v>
      </c>
      <c r="G39" s="53">
        <v>1.2284893629886</v>
      </c>
      <c r="I39" s="54"/>
      <c r="J39" s="54"/>
      <c r="K39" s="54"/>
      <c r="L39" s="54"/>
      <c r="M39" s="54"/>
      <c r="N39" s="54"/>
    </row>
    <row r="40" spans="1:14" x14ac:dyDescent="0.3">
      <c r="A40" s="52" t="s">
        <v>64</v>
      </c>
      <c r="B40" s="53">
        <v>-474.18514767158689</v>
      </c>
      <c r="C40" s="53">
        <v>-147.07023262543748</v>
      </c>
      <c r="D40" s="53">
        <v>-52.593895207650604</v>
      </c>
      <c r="E40" s="53">
        <v>-5.2884858741325003</v>
      </c>
      <c r="F40" s="150">
        <v>-0.43979553570930002</v>
      </c>
      <c r="G40" s="150">
        <v>-7.3999304140327</v>
      </c>
      <c r="I40" s="54"/>
      <c r="J40" s="54"/>
      <c r="K40" s="54"/>
      <c r="L40" s="54"/>
      <c r="M40" s="54"/>
      <c r="N40" s="54"/>
    </row>
    <row r="41" spans="1:14" x14ac:dyDescent="0.3">
      <c r="A41" s="55" t="s">
        <v>1</v>
      </c>
      <c r="B41" s="146">
        <v>1221.9064077804642</v>
      </c>
      <c r="C41" s="146">
        <v>600.00386845974469</v>
      </c>
      <c r="D41" s="146">
        <v>194.50838950049626</v>
      </c>
      <c r="E41" s="146">
        <v>1876.9166522821104</v>
      </c>
      <c r="F41" s="146">
        <v>79.341746694343911</v>
      </c>
      <c r="G41" s="146">
        <v>182.94956763279814</v>
      </c>
      <c r="I41" s="54"/>
      <c r="J41" s="54"/>
      <c r="K41" s="54"/>
      <c r="L41" s="54"/>
      <c r="M41" s="54"/>
      <c r="N41" s="54"/>
    </row>
    <row r="42" spans="1:14" x14ac:dyDescent="0.3">
      <c r="A42" s="52" t="s">
        <v>77</v>
      </c>
      <c r="B42" s="53">
        <v>-249.79200850019828</v>
      </c>
      <c r="C42" s="53">
        <v>-167.05024152858809</v>
      </c>
      <c r="D42" s="53">
        <v>-159.25085274717361</v>
      </c>
      <c r="E42" s="53">
        <v>-26.987081650513797</v>
      </c>
      <c r="F42" s="53">
        <v>-30.084179373031205</v>
      </c>
      <c r="G42" s="53">
        <v>-59.534047885209596</v>
      </c>
      <c r="I42" s="54"/>
      <c r="J42" s="54"/>
      <c r="K42" s="54"/>
      <c r="L42" s="54"/>
      <c r="M42" s="54"/>
      <c r="N42" s="54"/>
    </row>
    <row r="43" spans="1:14" x14ac:dyDescent="0.3">
      <c r="A43" s="55" t="s">
        <v>66</v>
      </c>
      <c r="B43" s="146">
        <v>972.11439928026607</v>
      </c>
      <c r="C43" s="146">
        <v>432.95362693115658</v>
      </c>
      <c r="D43" s="146">
        <v>35.257536753322654</v>
      </c>
      <c r="E43" s="146">
        <v>1849.9295706315966</v>
      </c>
      <c r="F43" s="146">
        <v>49.257567321312706</v>
      </c>
      <c r="G43" s="146">
        <v>123.41551974758855</v>
      </c>
      <c r="I43" s="54"/>
      <c r="J43" s="54"/>
      <c r="K43" s="54"/>
      <c r="L43" s="54"/>
      <c r="M43" s="54"/>
      <c r="N43" s="54"/>
    </row>
    <row r="44" spans="1:14" x14ac:dyDescent="0.3">
      <c r="A44" s="52" t="s">
        <v>78</v>
      </c>
      <c r="B44" s="53">
        <v>-53.833953053384285</v>
      </c>
      <c r="C44" s="53">
        <v>12.319241452742594</v>
      </c>
      <c r="D44" s="53">
        <v>-27.589078435346309</v>
      </c>
      <c r="E44" s="53">
        <v>-60.067868493750709</v>
      </c>
      <c r="F44" s="53">
        <v>-11.352930362366699</v>
      </c>
      <c r="G44" s="53">
        <v>-12.831996633134601</v>
      </c>
      <c r="I44" s="54"/>
      <c r="J44" s="54"/>
      <c r="K44" s="54"/>
      <c r="L44" s="54"/>
      <c r="M44" s="54"/>
      <c r="N44" s="54"/>
    </row>
    <row r="45" spans="1:14" x14ac:dyDescent="0.3">
      <c r="A45" s="52" t="s">
        <v>79</v>
      </c>
      <c r="B45" s="53">
        <v>-1.1429218689862999</v>
      </c>
      <c r="C45" s="150">
        <v>0.21905163943969999</v>
      </c>
      <c r="D45" s="53">
        <v>2.2821223145518004</v>
      </c>
      <c r="E45" s="150">
        <v>0</v>
      </c>
      <c r="F45" s="150">
        <v>0.57449551116050002</v>
      </c>
      <c r="G45" s="53">
        <v>-0.52611038407449995</v>
      </c>
      <c r="I45" s="54"/>
      <c r="J45" s="54"/>
      <c r="K45" s="54"/>
      <c r="L45" s="54"/>
      <c r="M45" s="54"/>
      <c r="N45" s="54"/>
    </row>
    <row r="46" spans="1:14" x14ac:dyDescent="0.3">
      <c r="A46" s="55" t="s">
        <v>80</v>
      </c>
      <c r="B46" s="146">
        <v>917.13752435789536</v>
      </c>
      <c r="C46" s="146">
        <v>445.49192002333893</v>
      </c>
      <c r="D46" s="146">
        <v>9.9505806325281441</v>
      </c>
      <c r="E46" s="146">
        <v>1789.8617021378459</v>
      </c>
      <c r="F46" s="146">
        <v>38.479132470106507</v>
      </c>
      <c r="G46" s="146">
        <v>110.05741273037944</v>
      </c>
      <c r="I46" s="54"/>
      <c r="J46" s="54"/>
      <c r="K46" s="54"/>
      <c r="L46" s="54"/>
      <c r="M46" s="54"/>
      <c r="N46" s="54"/>
    </row>
    <row r="47" spans="1:14" x14ac:dyDescent="0.3">
      <c r="A47" s="52" t="s">
        <v>81</v>
      </c>
      <c r="B47" s="53">
        <v>-231.90106099878304</v>
      </c>
      <c r="C47" s="53">
        <v>-161.46624977292902</v>
      </c>
      <c r="D47" s="53">
        <v>8.4358857742059001</v>
      </c>
      <c r="E47" s="53">
        <v>-536.36335333652426</v>
      </c>
      <c r="F47" s="53">
        <v>-22.965399816928301</v>
      </c>
      <c r="G47" s="53">
        <v>-41.9499284674582</v>
      </c>
      <c r="I47" s="54"/>
      <c r="J47" s="54"/>
      <c r="K47" s="54"/>
      <c r="L47" s="54"/>
      <c r="M47" s="54"/>
      <c r="N47" s="54"/>
    </row>
    <row r="48" spans="1:14" x14ac:dyDescent="0.3">
      <c r="A48" s="55" t="s">
        <v>74</v>
      </c>
      <c r="B48" s="146">
        <v>685.23646335911224</v>
      </c>
      <c r="C48" s="146">
        <v>284.0256702504098</v>
      </c>
      <c r="D48" s="146">
        <v>18.38646640673403</v>
      </c>
      <c r="E48" s="146">
        <v>1253.4983488013213</v>
      </c>
      <c r="F48" s="146">
        <v>15.513732653178199</v>
      </c>
      <c r="G48" s="146">
        <v>68.107484262921233</v>
      </c>
      <c r="I48" s="54"/>
      <c r="J48" s="54"/>
      <c r="K48" s="54"/>
      <c r="L48" s="54"/>
      <c r="M48" s="54"/>
      <c r="N48" s="54"/>
    </row>
    <row r="49" spans="1:14" ht="5.65" customHeight="1" x14ac:dyDescent="0.3">
      <c r="I49" s="54"/>
      <c r="J49" s="54"/>
      <c r="K49" s="54"/>
      <c r="L49" s="54"/>
      <c r="M49" s="54"/>
      <c r="N49" s="54"/>
    </row>
    <row r="50" spans="1:14" x14ac:dyDescent="0.3">
      <c r="A50" s="63"/>
    </row>
    <row r="51" spans="1:14" x14ac:dyDescent="0.3">
      <c r="A51" s="61" t="s">
        <v>114</v>
      </c>
    </row>
  </sheetData>
  <pageMargins left="0.7" right="0.7" top="0.75" bottom="0.75" header="0.3" footer="0.3"/>
  <pageSetup paperSize="9" orientation="portrait" r:id="rId1"/>
  <headerFooter>
    <oddFooter>&amp;C&amp;1#&amp;"Calibri"&amp;12&amp;K008000Internal Use</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C7C817-D47F-4722-BFD8-275E440687AD}">
  <dimension ref="A5:J36"/>
  <sheetViews>
    <sheetView showGridLines="0" zoomScale="90" zoomScaleNormal="90" workbookViewId="0"/>
  </sheetViews>
  <sheetFormatPr baseColWidth="10" defaultColWidth="11.453125" defaultRowHeight="13" x14ac:dyDescent="0.3"/>
  <cols>
    <col min="1" max="1" width="35" style="1" bestFit="1" customWidth="1"/>
    <col min="2" max="2" width="10.26953125" style="1" customWidth="1"/>
    <col min="3" max="3" width="14.7265625" style="1" customWidth="1"/>
    <col min="4" max="7" width="10.26953125" style="1" customWidth="1"/>
    <col min="8" max="16384" width="11.453125" style="1"/>
  </cols>
  <sheetData>
    <row r="5" spans="1:10" ht="15.5" x14ac:dyDescent="0.35">
      <c r="B5" s="117"/>
      <c r="C5" s="118" t="s">
        <v>118</v>
      </c>
      <c r="D5" s="117"/>
    </row>
    <row r="6" spans="1:10" ht="15.5" x14ac:dyDescent="0.35">
      <c r="B6" s="117"/>
      <c r="C6" s="120">
        <v>46022</v>
      </c>
      <c r="D6" s="117"/>
    </row>
    <row r="7" spans="1:10" ht="15.5" x14ac:dyDescent="0.35">
      <c r="B7" s="117"/>
      <c r="C7" s="118" t="s">
        <v>55</v>
      </c>
      <c r="D7" s="117"/>
    </row>
    <row r="8" spans="1:10" x14ac:dyDescent="0.3">
      <c r="B8" s="136"/>
      <c r="C8" s="136"/>
      <c r="D8" s="136"/>
      <c r="E8" s="136"/>
      <c r="F8" s="136"/>
      <c r="G8" s="137" t="s">
        <v>90</v>
      </c>
    </row>
    <row r="9" spans="1:10" ht="14.25" customHeight="1" x14ac:dyDescent="0.3">
      <c r="A9" s="41" t="s">
        <v>143</v>
      </c>
      <c r="B9" s="105" t="s">
        <v>85</v>
      </c>
      <c r="C9" s="135" t="s">
        <v>86</v>
      </c>
      <c r="D9" s="105" t="s">
        <v>87</v>
      </c>
      <c r="E9" s="105" t="s">
        <v>2</v>
      </c>
      <c r="F9" s="105" t="s">
        <v>88</v>
      </c>
      <c r="G9" s="105" t="s">
        <v>111</v>
      </c>
    </row>
    <row r="10" spans="1:10" x14ac:dyDescent="0.3">
      <c r="A10" s="42" t="s">
        <v>75</v>
      </c>
      <c r="B10" s="46">
        <v>4591.5816099685826</v>
      </c>
      <c r="C10" s="46">
        <v>2252.9837754135133</v>
      </c>
      <c r="D10" s="46">
        <v>3144.6574307771775</v>
      </c>
      <c r="E10" s="46">
        <v>281.79578930853717</v>
      </c>
      <c r="F10" s="46">
        <v>2153.522351846068</v>
      </c>
      <c r="G10" s="46">
        <v>733.04079886576221</v>
      </c>
      <c r="I10" s="139"/>
      <c r="J10" s="139"/>
    </row>
    <row r="11" spans="1:10" x14ac:dyDescent="0.3">
      <c r="A11" s="42" t="s">
        <v>76</v>
      </c>
      <c r="B11" s="46">
        <v>-2301.585590659</v>
      </c>
      <c r="C11" s="46">
        <v>-875.13539574912147</v>
      </c>
      <c r="D11" s="46">
        <v>-940.11633038686716</v>
      </c>
      <c r="E11" s="46">
        <v>-102.13720487506241</v>
      </c>
      <c r="F11" s="46">
        <v>-1315.1464357422678</v>
      </c>
      <c r="G11" s="46">
        <v>-424.53763701961572</v>
      </c>
    </row>
    <row r="12" spans="1:10" x14ac:dyDescent="0.3">
      <c r="A12" s="44" t="s">
        <v>59</v>
      </c>
      <c r="B12" s="147">
        <v>2289.9960193095826</v>
      </c>
      <c r="C12" s="148">
        <v>1377.8483796643918</v>
      </c>
      <c r="D12" s="148">
        <v>2204.5411003903105</v>
      </c>
      <c r="E12" s="147">
        <v>179.65858443347474</v>
      </c>
      <c r="F12" s="147">
        <v>838.37591610380014</v>
      </c>
      <c r="G12" s="147">
        <v>308.5031618461465</v>
      </c>
    </row>
    <row r="13" spans="1:10" x14ac:dyDescent="0.3">
      <c r="A13" s="42" t="s">
        <v>60</v>
      </c>
      <c r="B13" s="43">
        <v>-294.59024136895312</v>
      </c>
      <c r="C13" s="43">
        <v>-296.64917774165974</v>
      </c>
      <c r="D13" s="43">
        <v>-526.90259690812582</v>
      </c>
      <c r="E13" s="43">
        <v>-38.62315020280839</v>
      </c>
      <c r="F13" s="43">
        <v>-207.49084572612514</v>
      </c>
      <c r="G13" s="43">
        <v>-63.841605425086101</v>
      </c>
    </row>
    <row r="14" spans="1:10" x14ac:dyDescent="0.3">
      <c r="A14" s="45" t="s">
        <v>119</v>
      </c>
      <c r="B14" s="46">
        <v>-215.97372507399999</v>
      </c>
      <c r="C14" s="47">
        <v>-196.44580198150419</v>
      </c>
      <c r="D14" s="47">
        <v>-383.48870073279016</v>
      </c>
      <c r="E14" s="46">
        <v>-16.821241428461597</v>
      </c>
      <c r="F14" s="46">
        <v>-124.14397682491811</v>
      </c>
      <c r="G14" s="46">
        <v>-34.424859341155098</v>
      </c>
    </row>
    <row r="15" spans="1:10" x14ac:dyDescent="0.3">
      <c r="A15" s="45" t="s">
        <v>120</v>
      </c>
      <c r="B15" s="46">
        <v>43.234854825500001</v>
      </c>
      <c r="C15" s="47">
        <v>89.897312230871492</v>
      </c>
      <c r="D15" s="47">
        <v>105.4034013699151</v>
      </c>
      <c r="E15" s="46">
        <v>1.6289296387709</v>
      </c>
      <c r="F15" s="46">
        <v>0.70942234737559995</v>
      </c>
      <c r="G15" s="46">
        <v>7.2227950110763004</v>
      </c>
    </row>
    <row r="16" spans="1:10" x14ac:dyDescent="0.3">
      <c r="A16" s="45" t="s">
        <v>121</v>
      </c>
      <c r="B16" s="46">
        <v>-277.01333743946009</v>
      </c>
      <c r="C16" s="47">
        <v>-236.96001635460681</v>
      </c>
      <c r="D16" s="47">
        <v>-308.0527407301131</v>
      </c>
      <c r="E16" s="46">
        <v>-52.526434058470301</v>
      </c>
      <c r="F16" s="46">
        <v>-120.5410281595266</v>
      </c>
      <c r="G16" s="46">
        <v>-56.197756239465996</v>
      </c>
    </row>
    <row r="17" spans="1:7" x14ac:dyDescent="0.3">
      <c r="A17" s="45" t="s">
        <v>122</v>
      </c>
      <c r="B17" s="46">
        <v>155.16196631900701</v>
      </c>
      <c r="C17" s="47">
        <v>46.859328363579799</v>
      </c>
      <c r="D17" s="47">
        <v>59.235443184862298</v>
      </c>
      <c r="E17" s="46">
        <v>29.095595645352599</v>
      </c>
      <c r="F17" s="46">
        <v>36.484736910943994</v>
      </c>
      <c r="G17" s="46">
        <v>19.5582151444587</v>
      </c>
    </row>
    <row r="18" spans="1:7" x14ac:dyDescent="0.3">
      <c r="A18" s="42" t="s">
        <v>64</v>
      </c>
      <c r="B18" s="43">
        <v>-515.02377340829628</v>
      </c>
      <c r="C18" s="149">
        <v>-152.897025632414</v>
      </c>
      <c r="D18" s="149">
        <v>-392.56664177476762</v>
      </c>
      <c r="E18" s="43">
        <v>-1.2193882064819002</v>
      </c>
      <c r="F18" s="43">
        <v>-4.1542933731567997</v>
      </c>
      <c r="G18" s="43">
        <v>-18.748811872558896</v>
      </c>
    </row>
    <row r="19" spans="1:7" x14ac:dyDescent="0.3">
      <c r="A19" s="44" t="s">
        <v>1</v>
      </c>
      <c r="B19" s="148">
        <v>1480.3820045323332</v>
      </c>
      <c r="C19" s="148">
        <v>928.30217629031813</v>
      </c>
      <c r="D19" s="148">
        <v>1285.0718617074172</v>
      </c>
      <c r="E19" s="148">
        <v>139.81604602418443</v>
      </c>
      <c r="F19" s="148">
        <v>626.73077700451825</v>
      </c>
      <c r="G19" s="148">
        <v>225.91274454850151</v>
      </c>
    </row>
    <row r="23" spans="1:7" x14ac:dyDescent="0.3">
      <c r="G23" s="124" t="s">
        <v>90</v>
      </c>
    </row>
    <row r="24" spans="1:7" ht="16.5" customHeight="1" x14ac:dyDescent="0.3">
      <c r="A24" s="41" t="s">
        <v>139</v>
      </c>
      <c r="B24" s="135" t="s">
        <v>85</v>
      </c>
      <c r="C24" s="135" t="s">
        <v>86</v>
      </c>
      <c r="D24" s="135" t="s">
        <v>87</v>
      </c>
      <c r="E24" s="135" t="s">
        <v>2</v>
      </c>
      <c r="F24" s="135" t="s">
        <v>88</v>
      </c>
      <c r="G24" s="135" t="s">
        <v>111</v>
      </c>
    </row>
    <row r="25" spans="1:7" x14ac:dyDescent="0.3">
      <c r="A25" s="42" t="s">
        <v>75</v>
      </c>
      <c r="B25" s="46">
        <v>4374.6525125808676</v>
      </c>
      <c r="C25" s="47">
        <v>2599.7295181680279</v>
      </c>
      <c r="D25" s="47">
        <v>2345.6292698759999</v>
      </c>
      <c r="E25" s="46">
        <v>633.06792779482078</v>
      </c>
      <c r="F25" s="46">
        <v>2422.3476597700464</v>
      </c>
      <c r="G25" s="46">
        <v>367.5578797630198</v>
      </c>
    </row>
    <row r="26" spans="1:7" x14ac:dyDescent="0.3">
      <c r="A26" s="42" t="s">
        <v>76</v>
      </c>
      <c r="B26" s="46">
        <v>-1895.52173294</v>
      </c>
      <c r="C26" s="47">
        <v>-1206.7435366161028</v>
      </c>
      <c r="D26" s="47">
        <v>-776.93264220437084</v>
      </c>
      <c r="E26" s="46">
        <v>-394.95189985997007</v>
      </c>
      <c r="F26" s="46">
        <v>-1517.3675825718287</v>
      </c>
      <c r="G26" s="46">
        <v>-122.1721455356596</v>
      </c>
    </row>
    <row r="27" spans="1:7" x14ac:dyDescent="0.3">
      <c r="A27" s="44" t="s">
        <v>59</v>
      </c>
      <c r="B27" s="147">
        <v>2479.1307796408673</v>
      </c>
      <c r="C27" s="148">
        <v>1392.9859815519251</v>
      </c>
      <c r="D27" s="148">
        <v>1568.6966276716289</v>
      </c>
      <c r="E27" s="147">
        <v>238.11602793485071</v>
      </c>
      <c r="F27" s="147">
        <v>904.98007719821771</v>
      </c>
      <c r="G27" s="147">
        <v>245.38573422736022</v>
      </c>
    </row>
    <row r="28" spans="1:7" x14ac:dyDescent="0.3">
      <c r="A28" s="42" t="s">
        <v>60</v>
      </c>
      <c r="B28" s="46">
        <v>-341.93440131418021</v>
      </c>
      <c r="C28" s="46">
        <v>-243.52709933488831</v>
      </c>
      <c r="D28" s="46">
        <v>-701.90071313152032</v>
      </c>
      <c r="E28" s="46">
        <v>1647.0212518085234</v>
      </c>
      <c r="F28" s="46">
        <v>-222.66734022808828</v>
      </c>
      <c r="G28" s="46">
        <v>-60.098098517529394</v>
      </c>
    </row>
    <row r="29" spans="1:7" x14ac:dyDescent="0.3">
      <c r="A29" s="45" t="s">
        <v>119</v>
      </c>
      <c r="B29" s="46">
        <v>-212.0367427681</v>
      </c>
      <c r="C29" s="47">
        <v>-148.41749239206541</v>
      </c>
      <c r="D29" s="47">
        <v>-366.47726426097205</v>
      </c>
      <c r="E29" s="46">
        <v>-24.102887146701001</v>
      </c>
      <c r="F29" s="46">
        <v>-141.05783117312271</v>
      </c>
      <c r="G29" s="46">
        <v>-29.3429541954266</v>
      </c>
    </row>
    <row r="30" spans="1:7" x14ac:dyDescent="0.3">
      <c r="A30" s="45" t="s">
        <v>120</v>
      </c>
      <c r="B30" s="46">
        <v>40.179673949199994</v>
      </c>
      <c r="C30" s="47">
        <v>62.039931703617199</v>
      </c>
      <c r="D30" s="47">
        <v>82.85330597523641</v>
      </c>
      <c r="E30" s="46">
        <v>1.2265253804766998</v>
      </c>
      <c r="F30" s="46">
        <v>0.45923957712999997</v>
      </c>
      <c r="G30" s="46">
        <v>7.2618903723030996</v>
      </c>
    </row>
    <row r="31" spans="1:7" x14ac:dyDescent="0.3">
      <c r="A31" s="45" t="s">
        <v>121</v>
      </c>
      <c r="B31" s="46">
        <v>-284.72408276814798</v>
      </c>
      <c r="C31" s="47">
        <v>-189.59713872228642</v>
      </c>
      <c r="D31" s="47">
        <v>-469.33979646792443</v>
      </c>
      <c r="E31" s="46">
        <v>-69.655257636745702</v>
      </c>
      <c r="F31" s="46">
        <v>-125.4466803030961</v>
      </c>
      <c r="G31" s="46">
        <v>-39.232981047394496</v>
      </c>
    </row>
    <row r="32" spans="1:7" x14ac:dyDescent="0.3">
      <c r="A32" s="45" t="s">
        <v>122</v>
      </c>
      <c r="B32" s="46">
        <v>114.64675027286779</v>
      </c>
      <c r="C32" s="47">
        <v>32.447600075846296</v>
      </c>
      <c r="D32" s="47">
        <v>51.0630416221397</v>
      </c>
      <c r="E32" s="46">
        <v>1739.5528712114933</v>
      </c>
      <c r="F32" s="46">
        <v>43.377931671000503</v>
      </c>
      <c r="G32" s="46">
        <v>1.2159463529885999</v>
      </c>
    </row>
    <row r="33" spans="1:7" x14ac:dyDescent="0.3">
      <c r="A33" s="42" t="s">
        <v>64</v>
      </c>
      <c r="B33" s="46">
        <v>-499.48672980158693</v>
      </c>
      <c r="C33" s="47">
        <v>-179.80195407234541</v>
      </c>
      <c r="D33" s="47">
        <v>-353.54531292147277</v>
      </c>
      <c r="E33" s="46">
        <v>-5.3885998329340996</v>
      </c>
      <c r="F33" s="46">
        <v>-4.6739271253170003</v>
      </c>
      <c r="G33" s="46">
        <v>-7.4050648440327</v>
      </c>
    </row>
    <row r="34" spans="1:7" x14ac:dyDescent="0.3">
      <c r="A34" s="44" t="s">
        <v>1</v>
      </c>
      <c r="B34" s="148">
        <v>1637.7096485251002</v>
      </c>
      <c r="C34" s="148">
        <v>969.65692814469128</v>
      </c>
      <c r="D34" s="148">
        <v>513.25060161863576</v>
      </c>
      <c r="E34" s="148">
        <v>1879.7486799104402</v>
      </c>
      <c r="F34" s="148">
        <v>677.63880984481239</v>
      </c>
      <c r="G34" s="148">
        <v>177.88257086579813</v>
      </c>
    </row>
    <row r="36" spans="1:7" x14ac:dyDescent="0.3">
      <c r="A36" s="48"/>
    </row>
  </sheetData>
  <pageMargins left="0.7" right="0.7" top="0.75" bottom="0.75" header="0.3" footer="0.3"/>
  <pageSetup paperSize="9" orientation="portrait" r:id="rId1"/>
  <headerFooter>
    <oddFooter>&amp;C&amp;1#&amp;"Calibri"&amp;12&amp;K008000Internal Use</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I30"/>
  <sheetViews>
    <sheetView showGridLines="0" zoomScale="90" zoomScaleNormal="90" workbookViewId="0"/>
  </sheetViews>
  <sheetFormatPr baseColWidth="10" defaultColWidth="11.26953125" defaultRowHeight="13" x14ac:dyDescent="0.3"/>
  <cols>
    <col min="1" max="1" width="61.7265625" style="1" bestFit="1" customWidth="1"/>
    <col min="2" max="3" width="16.26953125" style="1" customWidth="1"/>
    <col min="4" max="4" width="12.26953125" style="1" customWidth="1"/>
    <col min="5" max="5" width="14.26953125" style="1" customWidth="1"/>
    <col min="6" max="16384" width="11.26953125" style="1"/>
  </cols>
  <sheetData>
    <row r="2" spans="1:9" ht="12.75" customHeight="1" x14ac:dyDescent="0.3"/>
    <row r="3" spans="1:9" ht="12.75" customHeight="1" x14ac:dyDescent="0.3"/>
    <row r="4" spans="1:9" ht="12.75" customHeight="1" x14ac:dyDescent="0.3"/>
    <row r="5" spans="1:9" ht="15.5" x14ac:dyDescent="0.35">
      <c r="A5" s="117"/>
      <c r="B5" s="120" t="s">
        <v>91</v>
      </c>
      <c r="C5" s="117"/>
    </row>
    <row r="6" spans="1:9" ht="15.5" x14ac:dyDescent="0.35">
      <c r="A6" s="117"/>
      <c r="B6" s="120">
        <f>+'Balance Sheet'!A6</f>
        <v>45747</v>
      </c>
      <c r="C6" s="115"/>
    </row>
    <row r="7" spans="1:9" ht="15.5" x14ac:dyDescent="0.35">
      <c r="A7" s="117"/>
      <c r="B7" s="120" t="s">
        <v>55</v>
      </c>
      <c r="C7" s="122"/>
    </row>
    <row r="8" spans="1:9" ht="13.5" thickBot="1" x14ac:dyDescent="0.35"/>
    <row r="9" spans="1:9" ht="30.75" customHeight="1" thickBot="1" x14ac:dyDescent="0.35">
      <c r="A9" s="140" t="s">
        <v>90</v>
      </c>
      <c r="B9" s="30" t="s">
        <v>140</v>
      </c>
      <c r="C9" s="30" t="s">
        <v>138</v>
      </c>
      <c r="D9" s="30" t="s">
        <v>135</v>
      </c>
    </row>
    <row r="10" spans="1:9" x14ac:dyDescent="0.3">
      <c r="A10" s="31" t="s">
        <v>97</v>
      </c>
      <c r="B10" s="127">
        <v>2004.43706624535</v>
      </c>
      <c r="C10" s="127">
        <v>2759.7403967391147</v>
      </c>
      <c r="D10" s="127">
        <v>-755.30333049376463</v>
      </c>
      <c r="F10" s="13"/>
      <c r="G10" s="13"/>
      <c r="H10" s="13"/>
      <c r="I10" s="13"/>
    </row>
    <row r="11" spans="1:9" x14ac:dyDescent="0.3">
      <c r="A11" s="34" t="s">
        <v>123</v>
      </c>
      <c r="B11" s="127">
        <v>127.35356152851099</v>
      </c>
      <c r="C11" s="127">
        <v>152.535427016369</v>
      </c>
      <c r="D11" s="127">
        <v>-25.181865487858005</v>
      </c>
      <c r="F11" s="13"/>
      <c r="G11" s="13"/>
      <c r="H11" s="13"/>
    </row>
    <row r="12" spans="1:9" x14ac:dyDescent="0.3">
      <c r="A12" s="31" t="s">
        <v>124</v>
      </c>
      <c r="B12" s="127">
        <v>1386.9750860205099</v>
      </c>
      <c r="C12" s="127">
        <v>1356.4036481647499</v>
      </c>
      <c r="D12" s="127">
        <v>30.571437855759996</v>
      </c>
      <c r="F12" s="13"/>
      <c r="G12" s="13"/>
      <c r="H12" s="13"/>
    </row>
    <row r="13" spans="1:9" x14ac:dyDescent="0.3">
      <c r="A13" s="31" t="s">
        <v>125</v>
      </c>
      <c r="B13" s="127">
        <v>-30</v>
      </c>
      <c r="C13" s="127">
        <v>-22</v>
      </c>
      <c r="D13" s="127">
        <v>-8</v>
      </c>
      <c r="F13" s="13"/>
      <c r="G13" s="13"/>
      <c r="H13" s="13"/>
    </row>
    <row r="14" spans="1:9" x14ac:dyDescent="0.3">
      <c r="A14" s="31" t="s">
        <v>126</v>
      </c>
      <c r="B14" s="127">
        <v>-35.830172983332801</v>
      </c>
      <c r="C14" s="127">
        <v>-5.1651973456903999</v>
      </c>
      <c r="D14" s="127">
        <v>-30.664975637642399</v>
      </c>
      <c r="F14" s="13"/>
      <c r="G14" s="13"/>
      <c r="H14" s="13"/>
    </row>
    <row r="15" spans="1:9" x14ac:dyDescent="0.3">
      <c r="A15" s="31" t="s">
        <v>127</v>
      </c>
      <c r="B15" s="127">
        <v>3</v>
      </c>
      <c r="C15" s="127">
        <v>3</v>
      </c>
      <c r="D15" s="150">
        <v>0</v>
      </c>
      <c r="F15" s="13"/>
      <c r="G15" s="13"/>
      <c r="H15" s="13"/>
    </row>
    <row r="16" spans="1:9" x14ac:dyDescent="0.3">
      <c r="A16" s="31" t="s">
        <v>128</v>
      </c>
      <c r="B16" s="127">
        <v>46</v>
      </c>
      <c r="C16" s="127">
        <v>48</v>
      </c>
      <c r="D16" s="127">
        <v>-2</v>
      </c>
      <c r="F16" s="13"/>
      <c r="G16" s="13"/>
      <c r="H16" s="13"/>
    </row>
    <row r="17" spans="1:8" x14ac:dyDescent="0.3">
      <c r="A17" s="31" t="s">
        <v>129</v>
      </c>
      <c r="B17" s="150">
        <v>0</v>
      </c>
      <c r="C17" s="127">
        <v>17.8</v>
      </c>
      <c r="D17" s="127">
        <v>-17.8</v>
      </c>
      <c r="F17" s="13"/>
      <c r="G17" s="13"/>
      <c r="H17" s="13"/>
    </row>
    <row r="18" spans="1:8" x14ac:dyDescent="0.3">
      <c r="A18" s="31" t="s">
        <v>130</v>
      </c>
      <c r="B18" s="150">
        <v>0</v>
      </c>
      <c r="C18" s="127">
        <v>-1165</v>
      </c>
      <c r="D18" s="127">
        <v>1165</v>
      </c>
      <c r="F18" s="13"/>
      <c r="G18" s="13"/>
      <c r="H18" s="13"/>
    </row>
    <row r="19" spans="1:8" ht="12" customHeight="1" x14ac:dyDescent="0.3">
      <c r="A19" s="32" t="s">
        <v>113</v>
      </c>
      <c r="B19" s="128">
        <v>3501.9355408110382</v>
      </c>
      <c r="C19" s="128">
        <v>3145.3142745745436</v>
      </c>
      <c r="D19" s="128">
        <v>356.62126623649465</v>
      </c>
      <c r="F19" s="13"/>
      <c r="G19" s="13"/>
      <c r="H19" s="13"/>
    </row>
    <row r="20" spans="1:8" x14ac:dyDescent="0.3">
      <c r="F20" s="13"/>
      <c r="G20" s="13"/>
      <c r="H20" s="13"/>
    </row>
    <row r="21" spans="1:8" x14ac:dyDescent="0.3">
      <c r="A21" s="36" t="s">
        <v>93</v>
      </c>
      <c r="B21" s="129">
        <v>-448</v>
      </c>
      <c r="C21" s="129">
        <v>-427</v>
      </c>
      <c r="D21" s="129">
        <v>-21</v>
      </c>
      <c r="F21" s="13"/>
      <c r="G21" s="13"/>
      <c r="H21" s="13"/>
    </row>
    <row r="22" spans="1:8" x14ac:dyDescent="0.3">
      <c r="A22" s="36" t="s">
        <v>131</v>
      </c>
      <c r="B22" s="129">
        <v>-4086</v>
      </c>
      <c r="C22" s="129">
        <v>2202</v>
      </c>
      <c r="D22" s="129">
        <v>-6288</v>
      </c>
      <c r="F22" s="13"/>
      <c r="G22" s="13"/>
      <c r="H22" s="13"/>
    </row>
    <row r="23" spans="1:8" x14ac:dyDescent="0.3">
      <c r="A23" s="138" t="s">
        <v>136</v>
      </c>
      <c r="B23" s="130">
        <v>-2720</v>
      </c>
      <c r="C23" s="130">
        <v>-2382</v>
      </c>
      <c r="D23" s="130">
        <v>-338</v>
      </c>
      <c r="F23" s="13"/>
      <c r="G23" s="13"/>
      <c r="H23" s="13"/>
    </row>
    <row r="24" spans="1:8" x14ac:dyDescent="0.3">
      <c r="A24" s="138" t="s">
        <v>132</v>
      </c>
      <c r="B24" s="150">
        <v>0</v>
      </c>
      <c r="C24" s="130">
        <v>5437</v>
      </c>
      <c r="D24" s="130">
        <v>-5437</v>
      </c>
      <c r="F24" s="13"/>
      <c r="G24" s="13"/>
      <c r="H24" s="13"/>
    </row>
    <row r="25" spans="1:8" x14ac:dyDescent="0.3">
      <c r="A25" s="138" t="s">
        <v>133</v>
      </c>
      <c r="B25" s="130">
        <v>-566</v>
      </c>
      <c r="C25" s="130">
        <v>-853</v>
      </c>
      <c r="D25" s="130">
        <v>287</v>
      </c>
      <c r="F25" s="13"/>
      <c r="G25" s="13"/>
      <c r="H25" s="13"/>
    </row>
    <row r="26" spans="1:8" x14ac:dyDescent="0.3">
      <c r="A26" s="138" t="s">
        <v>145</v>
      </c>
      <c r="B26" s="130">
        <v>-800</v>
      </c>
      <c r="C26" s="150">
        <v>0</v>
      </c>
      <c r="D26" s="130">
        <v>-800</v>
      </c>
      <c r="F26" s="13"/>
      <c r="G26" s="13"/>
      <c r="H26" s="13"/>
    </row>
    <row r="27" spans="1:8" x14ac:dyDescent="0.3">
      <c r="A27" s="35" t="s">
        <v>146</v>
      </c>
      <c r="B27" s="127">
        <v>-2127</v>
      </c>
      <c r="C27" s="127">
        <v>36</v>
      </c>
      <c r="D27" s="127">
        <v>-2163</v>
      </c>
      <c r="F27" s="13"/>
      <c r="G27" s="13"/>
      <c r="H27" s="13"/>
    </row>
    <row r="28" spans="1:8" x14ac:dyDescent="0.3">
      <c r="A28" s="35" t="s">
        <v>134</v>
      </c>
      <c r="B28" s="127">
        <v>172</v>
      </c>
      <c r="C28" s="127">
        <v>-248</v>
      </c>
      <c r="D28" s="127">
        <v>420</v>
      </c>
      <c r="F28" s="13"/>
      <c r="G28" s="13"/>
      <c r="H28" s="13"/>
    </row>
    <row r="29" spans="1:8" x14ac:dyDescent="0.3">
      <c r="A29" s="35" t="s">
        <v>92</v>
      </c>
      <c r="B29" s="127">
        <v>-1026</v>
      </c>
      <c r="C29" s="127">
        <v>-1874.3142745745436</v>
      </c>
      <c r="D29" s="127">
        <v>848.31427457454356</v>
      </c>
      <c r="F29" s="13"/>
      <c r="G29" s="13"/>
      <c r="H29" s="13"/>
    </row>
    <row r="30" spans="1:8" x14ac:dyDescent="0.3">
      <c r="A30" s="33" t="s">
        <v>106</v>
      </c>
      <c r="B30" s="128">
        <v>-4013.0644591889618</v>
      </c>
      <c r="C30" s="128">
        <v>2834</v>
      </c>
      <c r="D30" s="128">
        <v>-6847.0644591889613</v>
      </c>
      <c r="F30" s="13"/>
      <c r="G30" s="13"/>
      <c r="H30" s="13"/>
    </row>
  </sheetData>
  <pageMargins left="0.7" right="0.7" top="0.75" bottom="0.75" header="0.3" footer="0.3"/>
  <pageSetup paperSize="9" scale="88" orientation="portrait" r:id="rId1"/>
  <headerFooter>
    <oddFooter>&amp;C&amp;1#&amp;"Calibri"&amp;12&amp;K008000Internal Use</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Balance Sheet</vt:lpstr>
      <vt:lpstr>P&amp;L</vt:lpstr>
      <vt:lpstr>Businesses</vt:lpstr>
      <vt:lpstr>Networks</vt:lpstr>
      <vt:lpstr>Electricity Prod. and Customers</vt:lpstr>
      <vt:lpstr>P&amp;L by Country</vt:lpstr>
      <vt:lpstr>Sources &amp; Uses</vt:lpstr>
    </vt:vector>
  </TitlesOfParts>
  <Company>IBERDROLA S.A.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2013-02-12T12:03:51Z</cp:lastPrinted>
  <dcterms:created xsi:type="dcterms:W3CDTF">2008-07-23T13:57:08Z</dcterms:created>
  <dcterms:modified xsi:type="dcterms:W3CDTF">2025-04-29T17:37:19Z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3" name="_NewReviewCycle">
    <vt:lpwstr/>
  </property>
  <property fmtid="{D5CDD505-2E9C-101B-9397-08002B2CF9AE}" pid="8" name="MSIP_Label_019c027e-33b7-45fc-a572-8ffa5d09ec36_Enabled">
    <vt:lpwstr>true</vt:lpwstr>
  </property>
  <property fmtid="{D5CDD505-2E9C-101B-9397-08002B2CF9AE}" pid="9" name="MSIP_Label_019c027e-33b7-45fc-a572-8ffa5d09ec36_SetDate">
    <vt:lpwstr>2024-02-26T13:13:15Z</vt:lpwstr>
  </property>
  <property fmtid="{D5CDD505-2E9C-101B-9397-08002B2CF9AE}" pid="10" name="MSIP_Label_019c027e-33b7-45fc-a572-8ffa5d09ec36_Method">
    <vt:lpwstr>Standard</vt:lpwstr>
  </property>
  <property fmtid="{D5CDD505-2E9C-101B-9397-08002B2CF9AE}" pid="11" name="MSIP_Label_019c027e-33b7-45fc-a572-8ffa5d09ec36_Name">
    <vt:lpwstr>Internal Use</vt:lpwstr>
  </property>
  <property fmtid="{D5CDD505-2E9C-101B-9397-08002B2CF9AE}" pid="12" name="MSIP_Label_019c027e-33b7-45fc-a572-8ffa5d09ec36_SiteId">
    <vt:lpwstr>031a09bc-a2bf-44df-888e-4e09355b7a24</vt:lpwstr>
  </property>
  <property fmtid="{D5CDD505-2E9C-101B-9397-08002B2CF9AE}" pid="13" name="MSIP_Label_019c027e-33b7-45fc-a572-8ffa5d09ec36_ActionId">
    <vt:lpwstr>29fb0b02-4523-45ea-b012-eed25cdf2599</vt:lpwstr>
  </property>
  <property fmtid="{D5CDD505-2E9C-101B-9397-08002B2CF9AE}" pid="14" name="MSIP_Label_019c027e-33b7-45fc-a572-8ffa5d09ec36_ContentBits">
    <vt:lpwstr>2</vt:lpwstr>
  </property>
</Properties>
</file>