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ADOS\2026\Q3 2026\DEFINITIVAS\"/>
    </mc:Choice>
  </mc:AlternateContent>
  <xr:revisionPtr revIDLastSave="0" documentId="13_ncr:1_{598D139C-D00F-41C5-BF91-714EAE22FB85}" xr6:coauthVersionLast="47" xr6:coauthVersionMax="47" xr10:uidLastSave="{00000000-0000-0000-0000-000000000000}"/>
  <bookViews>
    <workbookView xWindow="-120" yWindow="-16320" windowWidth="29040" windowHeight="15720" tabRatio="778" firstSheet="6" activeTab="13" xr2:uid="{00000000-000D-0000-FFFF-FFFF00000000}"/>
  </bookViews>
  <sheets>
    <sheet name="Balance" sheetId="23" r:id="rId1"/>
    <sheet name="PyG Ajustada" sheetId="14" r:id="rId2"/>
    <sheet name="Negocios ajustado" sheetId="16" r:id="rId3"/>
    <sheet name="Redes ajustado" sheetId="17" r:id="rId4"/>
    <sheet name="Prod. de Electr&amp;Clie ajustada" sheetId="18" r:id="rId5"/>
    <sheet name="Trimestrales ajustado" sheetId="21" r:id="rId6"/>
    <sheet name="Cuenta por Países ajustado" sheetId="19" r:id="rId7"/>
    <sheet name="EOAF" sheetId="5" r:id="rId8"/>
    <sheet name="PyG reportada" sheetId="1" r:id="rId9"/>
    <sheet name="Negocios reportada" sheetId="3" r:id="rId10"/>
    <sheet name="Redes reportado" sheetId="9" r:id="rId11"/>
    <sheet name="Prod. Genera&amp;Clientes reportada" sheetId="10" r:id="rId12"/>
    <sheet name="Cuenta por Países reportada" sheetId="12" r:id="rId13"/>
    <sheet name="Trimestrales reportado" sheetId="20" r:id="rId14"/>
  </sheets>
  <definedNames>
    <definedName name="_xlnm.Print_Area" localSheetId="0">Balance!$C$11:$F$96</definedName>
    <definedName name="EV__LASTREFTIME__" hidden="1">40592.4292824074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9" l="1"/>
  <c r="A10" i="16"/>
  <c r="B6" i="5" l="1"/>
  <c r="A6" i="1" s="1"/>
  <c r="C6" i="3" s="1"/>
  <c r="B6" i="9" s="1"/>
  <c r="C6" i="10" s="1"/>
  <c r="C6" i="12" s="1"/>
  <c r="A6" i="20" s="1"/>
  <c r="A31" i="17" l="1"/>
  <c r="A31" i="18" s="1"/>
  <c r="A24" i="19" s="1"/>
  <c r="A9" i="17"/>
  <c r="A9" i="18" s="1"/>
  <c r="A35" i="3" l="1"/>
  <c r="A34" i="10" s="1"/>
  <c r="A24" i="12" s="1"/>
  <c r="A10" i="3"/>
  <c r="A9" i="9" s="1"/>
  <c r="A9" i="19"/>
  <c r="A34" i="9" l="1"/>
  <c r="A9" i="10"/>
  <c r="A9" i="12" s="1"/>
</calcChain>
</file>

<file path=xl/sharedStrings.xml><?xml version="1.0" encoding="utf-8"?>
<sst xmlns="http://schemas.openxmlformats.org/spreadsheetml/2006/main" count="655" uniqueCount="196">
  <si>
    <t>%</t>
  </si>
  <si>
    <t xml:space="preserve"> INGRESOS</t>
  </si>
  <si>
    <t xml:space="preserve"> APROVISIONAMIENTOS</t>
  </si>
  <si>
    <t>MARGEN BRUTO</t>
  </si>
  <si>
    <t>GASTO OPERATIVO NETO</t>
  </si>
  <si>
    <t xml:space="preserve">     Personal</t>
  </si>
  <si>
    <t xml:space="preserve">     Trabajos para el inmovilizado</t>
  </si>
  <si>
    <t xml:space="preserve">     Servicio exterior</t>
  </si>
  <si>
    <t>TRIBUTOS</t>
  </si>
  <si>
    <t>EBITDA</t>
  </si>
  <si>
    <t xml:space="preserve"> AMORTIZACIONES y PROVISIONES</t>
  </si>
  <si>
    <t>RDO. FINANCIERO</t>
  </si>
  <si>
    <t xml:space="preserve"> Impuesto sobre sociedades</t>
  </si>
  <si>
    <t>BENEFICIO NETO</t>
  </si>
  <si>
    <t>BALANCE DE SITUACIÓN</t>
  </si>
  <si>
    <t>Variación</t>
  </si>
  <si>
    <t>Aprovisionamientos</t>
  </si>
  <si>
    <t xml:space="preserve">GASTOS OPERATIVOS NETOS </t>
  </si>
  <si>
    <t xml:space="preserve">     Servicio Exterior</t>
  </si>
  <si>
    <t>Amortiz. y Provisiones</t>
  </si>
  <si>
    <t>EBIT / Bº Explotación</t>
  </si>
  <si>
    <t>Resultado Financiero</t>
  </si>
  <si>
    <t>De sociedades por el método de participación</t>
  </si>
  <si>
    <t>I.S. y minoritarios</t>
  </si>
  <si>
    <t>Beneficio Neto</t>
  </si>
  <si>
    <t xml:space="preserve"> Ingresos</t>
  </si>
  <si>
    <t xml:space="preserve"> Aprovisionamientos</t>
  </si>
  <si>
    <t>Amortizaciones, provisiones y otras</t>
  </si>
  <si>
    <t xml:space="preserve"> Resultado Financiero</t>
  </si>
  <si>
    <t xml:space="preserve"> De sociedades por método participación</t>
  </si>
  <si>
    <t>BENEFICIO ANTES IMPUESTOS</t>
  </si>
  <si>
    <t xml:space="preserve"> Impuesto sociedades y minoritarios</t>
  </si>
  <si>
    <t xml:space="preserve">   ESTADO DE ORIGEN Y APLICACIÓN DE FONDOS</t>
  </si>
  <si>
    <t>Diferencias de conversión</t>
  </si>
  <si>
    <t xml:space="preserve">(No Auditados) </t>
  </si>
  <si>
    <t>(No Auditados)</t>
  </si>
  <si>
    <t>CUENTA DE PÉRDIDAS Y GANANCIAS</t>
  </si>
  <si>
    <t>Otros Negocios</t>
  </si>
  <si>
    <t>ESPAÑA</t>
  </si>
  <si>
    <t>REINO UNIDO</t>
  </si>
  <si>
    <t xml:space="preserve">  </t>
  </si>
  <si>
    <t>EEUU</t>
  </si>
  <si>
    <t>ACTIVOS NO CORRIENTES:</t>
  </si>
  <si>
    <t>Activo Intangible</t>
  </si>
  <si>
    <t>Inversiones inmobiliarias</t>
  </si>
  <si>
    <t>Propiedad, planta y equipo</t>
  </si>
  <si>
    <t>Inversiones financieras no corrientes</t>
  </si>
  <si>
    <t>Impuestos diferidos activos</t>
  </si>
  <si>
    <t>Activos por impuestos corrientes</t>
  </si>
  <si>
    <t>BRASIL</t>
  </si>
  <si>
    <t>Gastos Financieros</t>
  </si>
  <si>
    <t>Ingresos Financieros</t>
  </si>
  <si>
    <t>(No Auditada)</t>
  </si>
  <si>
    <t>M Eur</t>
  </si>
  <si>
    <t>NEGOCIO REDES</t>
  </si>
  <si>
    <t>Redes</t>
  </si>
  <si>
    <t>Disminución/(Aumento) en deuda neta</t>
  </si>
  <si>
    <t>EBIT</t>
  </si>
  <si>
    <t>BAI</t>
  </si>
  <si>
    <t>Cifra de Negocios</t>
  </si>
  <si>
    <t>B.A.I.</t>
  </si>
  <si>
    <t xml:space="preserve"> De sociedades por el método participación</t>
  </si>
  <si>
    <t>MÉXICO</t>
  </si>
  <si>
    <t>CUENTA DE PÉRDIDAS Y GANANCIAS POR NEGOCIOS</t>
  </si>
  <si>
    <t xml:space="preserve"> Minoritarios</t>
  </si>
  <si>
    <t>ACTIVO</t>
  </si>
  <si>
    <t>Otras variaciones</t>
  </si>
  <si>
    <t>Deudores comerciales y otros activos no corrientes</t>
  </si>
  <si>
    <t xml:space="preserve">  Instrumentos financieros derivados</t>
  </si>
  <si>
    <t xml:space="preserve">     Otros resultados de explotación</t>
  </si>
  <si>
    <t xml:space="preserve">  Fondo de comercio</t>
  </si>
  <si>
    <t xml:space="preserve">  Otros activos intangibles</t>
  </si>
  <si>
    <t xml:space="preserve">  Propiedad, planta y equipo en explotación</t>
  </si>
  <si>
    <t xml:space="preserve">  Propiedad, planta y equipo en curso</t>
  </si>
  <si>
    <t>Activo por derechos de uso</t>
  </si>
  <si>
    <t xml:space="preserve">  Participaciones contabilizadas por el método de participación</t>
  </si>
  <si>
    <t xml:space="preserve">  Cartera de valores no corrientes</t>
  </si>
  <si>
    <t xml:space="preserve">  Otras inversiones financieras no corrientes</t>
  </si>
  <si>
    <t>NEGOCIO PRODUCCIÓN DE ELECTRICIDAD Y CLIENTES</t>
  </si>
  <si>
    <t>MEXICO</t>
  </si>
  <si>
    <t>CUENTA POR PAÍSES</t>
  </si>
  <si>
    <t>RdM</t>
  </si>
  <si>
    <t>Inversiones Brutas</t>
  </si>
  <si>
    <t xml:space="preserve"> RDO. SOCIEDADES MÉTODO DE PARTICIPACIÓN</t>
  </si>
  <si>
    <t xml:space="preserve">ESPAÑA </t>
  </si>
  <si>
    <t>Producción de Electricidad y Clientes</t>
  </si>
  <si>
    <t>Corporación y Ajustes</t>
  </si>
  <si>
    <t>Desinversiones y transacciones con minoritarios</t>
  </si>
  <si>
    <t>Ingresos</t>
  </si>
  <si>
    <t>NEGOCIO PRODUCCIÓN DE ELECTRICIDAD Y CLIENTES AJUSTADO</t>
  </si>
  <si>
    <t>NEGOCIO REDES AJUSTADO</t>
  </si>
  <si>
    <t>CUENTA DE PÉRDIDAS Y GANANCIAS POR NEGOCIOS AJUSTADO</t>
  </si>
  <si>
    <t>CUENTA POR PAÍSES AJUSTADO</t>
  </si>
  <si>
    <t>BENEFICIO NETO ACTIVIDADES CONTINUADAS</t>
  </si>
  <si>
    <t>BENEFICIO NETO REPORTADO</t>
  </si>
  <si>
    <t>Plusvalia/Minusvalia desinversiones grupo</t>
  </si>
  <si>
    <t>Imputación a resultados de subvenciones de capital (-)</t>
  </si>
  <si>
    <t>Dividendos sociedades método participación (+)</t>
  </si>
  <si>
    <t>Resultado financiero (-)</t>
  </si>
  <si>
    <t>Actualización financiera provisiones (+)</t>
  </si>
  <si>
    <t>Impuesto sociedades (-)</t>
  </si>
  <si>
    <t>Pago de dividendo e inversión autocartera</t>
  </si>
  <si>
    <t>Pago en efectivo accionistas Iberdrola</t>
  </si>
  <si>
    <t>Pago en efectivo accionistas minoritarios</t>
  </si>
  <si>
    <t>Compras de autocartera</t>
  </si>
  <si>
    <t>Híbrido</t>
  </si>
  <si>
    <t>Inversiones no orgánicas</t>
  </si>
  <si>
    <t xml:space="preserve">Corporación y Ajustes </t>
  </si>
  <si>
    <t>Nota: De acuerdo con la NIIF 5, la contribución de México está registrada como Operaciones discontinuadas.</t>
  </si>
  <si>
    <t>CUENTA DE PÉRDIDAS Y GANANCIAS POR TRIMESTRE</t>
  </si>
  <si>
    <t xml:space="preserve">M Eur </t>
  </si>
  <si>
    <t xml:space="preserve"> ENE-MAR 2025</t>
  </si>
  <si>
    <t xml:space="preserve"> ABR-JUN 2025</t>
  </si>
  <si>
    <t>GASTOS OPERATIVOS NETOS</t>
  </si>
  <si>
    <t>Gastos Financiero</t>
  </si>
  <si>
    <t>Ingreso Financiero</t>
  </si>
  <si>
    <t>RDO. SOCIEDADES MÉTODO DE PARTICIPACIÓN</t>
  </si>
  <si>
    <t xml:space="preserve"> ENE-MAR 2026</t>
  </si>
  <si>
    <t xml:space="preserve"> ABR-JUN 2026</t>
  </si>
  <si>
    <t xml:space="preserve"> Impuesto sobre Sociedades</t>
  </si>
  <si>
    <t>BENEFICIO NETO ACTIVIDADES DISCONTINUADAS</t>
  </si>
  <si>
    <t>Beneficio Neto activ. continuadas</t>
  </si>
  <si>
    <t>Beneficio Neto activ. discontinuadas</t>
  </si>
  <si>
    <t>Capital Allowance</t>
  </si>
  <si>
    <t>Diciembre</t>
  </si>
  <si>
    <t/>
  </si>
  <si>
    <t>ACTIVOS CORRIENTES:</t>
  </si>
  <si>
    <t>TOTAL ACTIVO</t>
  </si>
  <si>
    <t>PATRIMONIO NETO Y PASIVO</t>
  </si>
  <si>
    <t>Dic</t>
  </si>
  <si>
    <t>PATRIMONIO NETO:</t>
  </si>
  <si>
    <t xml:space="preserve">  Ajustes por cambio de valor</t>
  </si>
  <si>
    <t>De participaciones no dominantes</t>
  </si>
  <si>
    <t>PASIVOS NO CORRIENTES:</t>
  </si>
  <si>
    <t>Otros pasivos no corrientes</t>
  </si>
  <si>
    <t>PASIVOS CORRIENTES:</t>
  </si>
  <si>
    <t>TOTAL PATRIMONIO NETO Y PASIVO</t>
  </si>
  <si>
    <t>Activos mantenidos para su enajenación</t>
  </si>
  <si>
    <t>Combustible nuclear</t>
  </si>
  <si>
    <t>Existencias</t>
  </si>
  <si>
    <t>Deudores comerciales y otros activos corrientes</t>
  </si>
  <si>
    <t xml:space="preserve">  Activos por impuestos corrientes</t>
  </si>
  <si>
    <t xml:space="preserve">  Otras cuentas a cobrar a Administraciones Públicas</t>
  </si>
  <si>
    <t xml:space="preserve">  Deudores comerciales y otros activos corrientes</t>
  </si>
  <si>
    <t>Inversiones financieras corrientes</t>
  </si>
  <si>
    <t xml:space="preserve">  Otras inversiones financieras corrientes</t>
  </si>
  <si>
    <t>Efectivo y otros medios equivalentes</t>
  </si>
  <si>
    <t>De la sociedad dominante</t>
  </si>
  <si>
    <t xml:space="preserve">  Capital suscrito</t>
  </si>
  <si>
    <t xml:space="preserve">  Otras reservas</t>
  </si>
  <si>
    <t xml:space="preserve">  Acciones propias en cartera</t>
  </si>
  <si>
    <t xml:space="preserve">  Diferencias de conversión</t>
  </si>
  <si>
    <t xml:space="preserve">  Resultado neto del periodo</t>
  </si>
  <si>
    <t>De obligaciones perpetuas subordinadas</t>
  </si>
  <si>
    <t>Subvenciones de capital</t>
  </si>
  <si>
    <t>Instalaciones cedidas y financiadas por terceros</t>
  </si>
  <si>
    <t>Provisiones no corrientes</t>
  </si>
  <si>
    <t xml:space="preserve">  Provisiones para pensiones y obligaciones similares </t>
  </si>
  <si>
    <t xml:space="preserve">  Otras provisiones</t>
  </si>
  <si>
    <t>Pasivos financieros no corrientes</t>
  </si>
  <si>
    <t xml:space="preserve">  Deudas con entidades de crédito y obligaciones u otros valores negociables</t>
  </si>
  <si>
    <t xml:space="preserve">  Instrumentos de capital con características de pasivo financiero</t>
  </si>
  <si>
    <t>Arrendamientos</t>
  </si>
  <si>
    <t xml:space="preserve">  Otros pasivos financieros  no corrientes</t>
  </si>
  <si>
    <t>Pasivos por impuestos corrientes</t>
  </si>
  <si>
    <t>Impuestos diferidos pasivos</t>
  </si>
  <si>
    <t>Pasivos vinculados con activos mantenidos para su enajenación</t>
  </si>
  <si>
    <t>Provisiones corrientes</t>
  </si>
  <si>
    <t xml:space="preserve">  Provisiones para pensiones y obligaciones similares</t>
  </si>
  <si>
    <t>Pasivos financieros corrientes</t>
  </si>
  <si>
    <t xml:space="preserve">  Arrendamientos </t>
  </si>
  <si>
    <t xml:space="preserve">  Acreedores comerciales </t>
  </si>
  <si>
    <t xml:space="preserve">  Otros pasivos financieros corrientes</t>
  </si>
  <si>
    <t>Otros pasivos corrientes</t>
  </si>
  <si>
    <t xml:space="preserve">  Pasivos por impuestos corrientes</t>
  </si>
  <si>
    <t xml:space="preserve">  Otras cuentas a pagar a Administraciones Públicas</t>
  </si>
  <si>
    <t xml:space="preserve">  Otros pasivos corrientes</t>
  </si>
  <si>
    <t>Q1 2010</t>
  </si>
  <si>
    <t>CUENTA DE PÉRDIDAS Y GANANCIAS AJUSTADA</t>
  </si>
  <si>
    <t xml:space="preserve"> Capital allowances</t>
  </si>
  <si>
    <t>(No Auditado)</t>
  </si>
  <si>
    <t xml:space="preserve"> FFO</t>
  </si>
  <si>
    <t>EE.UU.</t>
  </si>
  <si>
    <t>Capital Allowances (+)</t>
  </si>
  <si>
    <t>Septiembre 2026</t>
  </si>
  <si>
    <t>Septiembre</t>
  </si>
  <si>
    <t>Septiembre 2025</t>
  </si>
  <si>
    <t>JUL-SEPT 2026</t>
  </si>
  <si>
    <t>9M 2026</t>
  </si>
  <si>
    <t>9M 2025</t>
  </si>
  <si>
    <t>Ampliación de capital</t>
  </si>
  <si>
    <t>Septiembre
2026</t>
  </si>
  <si>
    <t>Septiembre
2025</t>
  </si>
  <si>
    <t xml:space="preserve"> JUL-SEPT 2026</t>
  </si>
  <si>
    <t>JUL-SEPT 2025</t>
  </si>
  <si>
    <t xml:space="preserve"> JUL-SEPT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</si>
</sst>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mmm\-yyyy"/>
    <numFmt numFmtId="166" formatCode="0.0"/>
    <numFmt numFmtId="167" formatCode="#,###.0;\(#,###.0\)"/>
    <numFmt numFmtId="168" formatCode="_-* #,##0.00\ [$€]_-;\-* #,##0.00\ [$€]_-;_-* &quot;-&quot;??\ [$€]_-;_-@_-"/>
    <numFmt numFmtId="169" formatCode="[$-F800]dddd\,\ mmmm\ dd\,\ yyyy"/>
    <numFmt numFmtId="170" formatCode="#,##0.000"/>
    <numFmt numFmtId="171" formatCode="[$-C0A]mmm\-yy;@"/>
    <numFmt numFmtId="172" formatCode="#,##0.0;\(#,##0.0\);&quot;-&quot;"/>
    <numFmt numFmtId="173" formatCode="#,##0.0"/>
    <numFmt numFmtId="174" formatCode="0.0%"/>
    <numFmt numFmtId="175" formatCode="#,##0;\(#,##0\);&quot;-&quot;"/>
    <numFmt numFmtId="176" formatCode="#,##0_ ;\(#,##0\);&quot;-&quot;"/>
    <numFmt numFmtId="177" formatCode="_-* #,##0\ _€_-;\-* #,##0\ _€_-;_-* &quot;-&quot;??\ _€_-;_-@_-"/>
    <numFmt numFmtId="178" formatCode="#,###;\(#,###\)"/>
    <numFmt numFmtId="179" formatCode="#,##0.0_ ;\(#,##0.0\);&quot;-&quot;"/>
  </numFmts>
  <fonts count="4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sz val="12"/>
      <name val="TrueOptima"/>
    </font>
    <font>
      <sz val="10"/>
      <color theme="1"/>
      <name val="IberPangea"/>
      <family val="2"/>
    </font>
    <font>
      <b/>
      <i/>
      <sz val="14"/>
      <color indexed="17"/>
      <name val="IberPangea"/>
      <family val="2"/>
    </font>
    <font>
      <b/>
      <sz val="10"/>
      <color indexed="9"/>
      <name val="IberPangea"/>
      <family val="2"/>
    </font>
    <font>
      <sz val="10"/>
      <name val="IberPangea"/>
      <family val="2"/>
    </font>
    <font>
      <b/>
      <sz val="10"/>
      <color theme="0"/>
      <name val="IberPangea"/>
      <family val="2"/>
    </font>
    <font>
      <b/>
      <sz val="10"/>
      <name val="IberPangea"/>
      <family val="2"/>
    </font>
    <font>
      <sz val="9"/>
      <name val="IberPangea"/>
      <family val="2"/>
    </font>
    <font>
      <b/>
      <sz val="10"/>
      <color rgb="FFFFFFFF"/>
      <name val="IberPangea"/>
      <family val="2"/>
    </font>
    <font>
      <sz val="8"/>
      <name val="IberPangea"/>
      <family val="2"/>
    </font>
    <font>
      <i/>
      <sz val="10"/>
      <name val="IberPangea"/>
      <family val="2"/>
    </font>
    <font>
      <b/>
      <i/>
      <sz val="14"/>
      <color indexed="55"/>
      <name val="IberPangea"/>
      <family val="2"/>
    </font>
    <font>
      <b/>
      <i/>
      <sz val="14"/>
      <color indexed="9"/>
      <name val="IberPangea"/>
      <family val="2"/>
    </font>
    <font>
      <sz val="11"/>
      <color rgb="FF00A443"/>
      <name val="IberPangea"/>
      <family val="2"/>
    </font>
    <font>
      <b/>
      <i/>
      <sz val="11"/>
      <color rgb="FF00A443"/>
      <name val="IberPangea"/>
      <family val="2"/>
    </font>
    <font>
      <b/>
      <sz val="10"/>
      <color rgb="FF00A443"/>
      <name val="IberPangea"/>
      <family val="2"/>
    </font>
    <font>
      <b/>
      <sz val="9"/>
      <color rgb="FFFFFFFF"/>
      <name val="IberPangea"/>
      <family val="2"/>
    </font>
    <font>
      <b/>
      <sz val="9"/>
      <color indexed="9"/>
      <name val="IberPangea"/>
      <family val="2"/>
    </font>
    <font>
      <b/>
      <sz val="11"/>
      <color theme="1"/>
      <name val="IberPangea"/>
      <family val="2"/>
    </font>
    <font>
      <sz val="11"/>
      <name val="IberPangea"/>
      <family val="2"/>
    </font>
    <font>
      <b/>
      <sz val="11"/>
      <name val="IberPangea"/>
      <family val="2"/>
    </font>
    <font>
      <i/>
      <sz val="11"/>
      <name val="IberPangea"/>
      <family val="2"/>
    </font>
    <font>
      <sz val="11"/>
      <color theme="1"/>
      <name val="IberPangea"/>
      <family val="2"/>
    </font>
    <font>
      <sz val="9"/>
      <color theme="1"/>
      <name val="IberPangea"/>
      <family val="2"/>
    </font>
    <font>
      <b/>
      <i/>
      <sz val="9"/>
      <color rgb="FF00A443"/>
      <name val="IberPangea"/>
      <family val="2"/>
    </font>
    <font>
      <b/>
      <i/>
      <sz val="9"/>
      <color rgb="FF008000"/>
      <name val="IberPangea"/>
      <family val="2"/>
    </font>
    <font>
      <b/>
      <sz val="9"/>
      <color rgb="FF00A443"/>
      <name val="IberPangea"/>
      <family val="2"/>
    </font>
    <font>
      <b/>
      <i/>
      <sz val="9"/>
      <name val="IberPangea"/>
      <family val="2"/>
    </font>
    <font>
      <b/>
      <sz val="9"/>
      <name val="IberPangea"/>
      <family val="2"/>
    </font>
    <font>
      <sz val="9"/>
      <color indexed="9"/>
      <name val="IberPangea"/>
      <family val="2"/>
    </font>
    <font>
      <sz val="10"/>
      <name val="Book Antiqua"/>
      <family val="1"/>
    </font>
    <font>
      <b/>
      <sz val="10"/>
      <color indexed="17"/>
      <name val="IberPangea"/>
      <family val="2"/>
    </font>
    <font>
      <b/>
      <i/>
      <sz val="10"/>
      <color rgb="FF00A443"/>
      <name val="IberPangea"/>
      <family val="2"/>
    </font>
    <font>
      <b/>
      <i/>
      <sz val="10"/>
      <color indexed="55"/>
      <name val="IberPangea"/>
      <family val="2"/>
    </font>
    <font>
      <sz val="10"/>
      <color rgb="FF000000"/>
      <name val="IberPangea"/>
      <family val="2"/>
    </font>
    <font>
      <b/>
      <sz val="10"/>
      <color theme="1"/>
      <name val="IberPangea"/>
      <family val="2"/>
    </font>
    <font>
      <b/>
      <i/>
      <sz val="10"/>
      <color rgb="FF5C881A"/>
      <name val="IberPangea"/>
      <family val="2"/>
    </font>
    <font>
      <sz val="10"/>
      <color indexed="10"/>
      <name val="IberPangea"/>
      <family val="2"/>
    </font>
    <font>
      <b/>
      <sz val="10"/>
      <color rgb="FF006600"/>
      <name val="IberPangea"/>
      <family val="2"/>
    </font>
    <font>
      <i/>
      <sz val="10"/>
      <color indexed="8"/>
      <name val="IberPangea"/>
      <family val="2"/>
    </font>
    <font>
      <sz val="10"/>
      <color indexed="8"/>
      <name val="IberPange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A443"/>
        <bgColor theme="0"/>
      </patternFill>
    </fill>
    <fill>
      <patternFill patternType="solid">
        <fgColor rgb="FF00A443"/>
        <bgColor rgb="FFFFFFFF"/>
      </patternFill>
    </fill>
    <fill>
      <patternFill patternType="solid">
        <fgColor rgb="FF00A443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CEE9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/>
    <xf numFmtId="44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9" fontId="5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2" fillId="0" borderId="0"/>
    <xf numFmtId="0" fontId="4" fillId="0" borderId="0"/>
    <xf numFmtId="43" fontId="2" fillId="0" borderId="0" applyFont="0" applyFill="0" applyBorder="0" applyAlignment="0" applyProtection="0"/>
    <xf numFmtId="0" fontId="35" fillId="0" borderId="0"/>
    <xf numFmtId="0" fontId="4" fillId="0" borderId="0"/>
    <xf numFmtId="9" fontId="2" fillId="0" borderId="0" applyFont="0" applyFill="0" applyBorder="0" applyAlignment="0" applyProtection="0"/>
  </cellStyleXfs>
  <cellXfs count="237">
    <xf numFmtId="0" fontId="0" fillId="0" borderId="0" xfId="0"/>
    <xf numFmtId="0" fontId="6" fillId="0" borderId="0" xfId="0" applyFont="1"/>
    <xf numFmtId="165" fontId="7" fillId="2" borderId="0" xfId="0" applyNumberFormat="1" applyFont="1" applyFill="1" applyAlignment="1">
      <alignment horizontal="center"/>
    </xf>
    <xf numFmtId="0" fontId="9" fillId="2" borderId="0" xfId="0" applyFont="1" applyFill="1"/>
    <xf numFmtId="168" fontId="12" fillId="4" borderId="1" xfId="0" applyNumberFormat="1" applyFont="1" applyFill="1" applyBorder="1" applyAlignment="1">
      <alignment vertical="center"/>
    </xf>
    <xf numFmtId="172" fontId="12" fillId="4" borderId="0" xfId="0" applyNumberFormat="1" applyFont="1" applyFill="1" applyAlignment="1">
      <alignment horizontal="center" vertical="center"/>
    </xf>
    <xf numFmtId="168" fontId="14" fillId="4" borderId="1" xfId="0" applyNumberFormat="1" applyFont="1" applyFill="1" applyBorder="1" applyAlignment="1">
      <alignment vertical="center"/>
    </xf>
    <xf numFmtId="3" fontId="15" fillId="0" borderId="0" xfId="1" applyNumberFormat="1" applyFont="1" applyFill="1" applyBorder="1" applyAlignment="1">
      <alignment horizontal="left" indent="2"/>
    </xf>
    <xf numFmtId="0" fontId="16" fillId="2" borderId="0" xfId="0" applyFont="1" applyFill="1" applyAlignment="1">
      <alignment horizontal="centerContinuous"/>
    </xf>
    <xf numFmtId="0" fontId="11" fillId="0" borderId="0" xfId="0" applyFont="1"/>
    <xf numFmtId="0" fontId="12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3" fontId="12" fillId="0" borderId="0" xfId="1" applyNumberFormat="1" applyFont="1" applyFill="1" applyBorder="1" applyAlignment="1">
      <alignment horizontal="left" indent="2"/>
    </xf>
    <xf numFmtId="165" fontId="7" fillId="2" borderId="0" xfId="0" quotePrefix="1" applyNumberFormat="1" applyFont="1" applyFill="1" applyAlignment="1">
      <alignment horizontal="center"/>
    </xf>
    <xf numFmtId="167" fontId="6" fillId="0" borderId="0" xfId="0" applyNumberFormat="1" applyFont="1"/>
    <xf numFmtId="0" fontId="7" fillId="2" borderId="0" xfId="0" applyFont="1" applyFill="1" applyAlignment="1">
      <alignment horizontal="centerContinuous"/>
    </xf>
    <xf numFmtId="165" fontId="17" fillId="0" borderId="0" xfId="0" applyNumberFormat="1" applyFont="1" applyAlignment="1">
      <alignment horizontal="left"/>
    </xf>
    <xf numFmtId="166" fontId="16" fillId="2" borderId="0" xfId="0" applyNumberFormat="1" applyFont="1" applyFill="1" applyAlignment="1">
      <alignment horizontal="centerContinuous"/>
    </xf>
    <xf numFmtId="166" fontId="11" fillId="2" borderId="0" xfId="0" applyNumberFormat="1" applyFont="1" applyFill="1"/>
    <xf numFmtId="10" fontId="11" fillId="2" borderId="0" xfId="3" applyNumberFormat="1" applyFont="1" applyFill="1"/>
    <xf numFmtId="0" fontId="12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2" fillId="3" borderId="0" xfId="0" applyFont="1" applyFill="1" applyAlignment="1">
      <alignment vertical="top"/>
    </xf>
    <xf numFmtId="0" fontId="12" fillId="3" borderId="0" xfId="0" applyFont="1" applyFill="1"/>
    <xf numFmtId="0" fontId="14" fillId="3" borderId="0" xfId="0" applyFont="1" applyFill="1"/>
    <xf numFmtId="166" fontId="9" fillId="2" borderId="0" xfId="0" applyNumberFormat="1" applyFont="1" applyFill="1"/>
    <xf numFmtId="10" fontId="9" fillId="2" borderId="0" xfId="3" applyNumberFormat="1" applyFont="1" applyFill="1"/>
    <xf numFmtId="0" fontId="11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4" fontId="11" fillId="3" borderId="0" xfId="0" applyNumberFormat="1" applyFont="1" applyFill="1" applyAlignment="1">
      <alignment vertical="center"/>
    </xf>
    <xf numFmtId="3" fontId="6" fillId="0" borderId="0" xfId="0" applyNumberFormat="1" applyFont="1"/>
    <xf numFmtId="171" fontId="13" fillId="6" borderId="0" xfId="0" applyNumberFormat="1" applyFont="1" applyFill="1" applyAlignment="1">
      <alignment horizontal="center" vertical="center" wrapText="1"/>
    </xf>
    <xf numFmtId="49" fontId="13" fillId="6" borderId="0" xfId="0" applyNumberFormat="1" applyFont="1" applyFill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168" fontId="8" fillId="6" borderId="0" xfId="0" applyNumberFormat="1" applyFont="1" applyFill="1" applyAlignment="1">
      <alignment horizontal="center" vertical="center"/>
    </xf>
    <xf numFmtId="168" fontId="8" fillId="6" borderId="0" xfId="0" applyNumberFormat="1" applyFont="1" applyFill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0" fontId="18" fillId="0" borderId="0" xfId="0" applyFont="1"/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Continuous"/>
    </xf>
    <xf numFmtId="165" fontId="19" fillId="2" borderId="0" xfId="0" applyNumberFormat="1" applyFont="1" applyFill="1" applyAlignment="1">
      <alignment horizontal="centerContinuous"/>
    </xf>
    <xf numFmtId="165" fontId="19" fillId="2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8" fillId="6" borderId="0" xfId="0" applyFont="1" applyFill="1" applyAlignment="1">
      <alignment vertical="top"/>
    </xf>
    <xf numFmtId="171" fontId="8" fillId="6" borderId="0" xfId="0" quotePrefix="1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center" vertical="top"/>
    </xf>
    <xf numFmtId="0" fontId="8" fillId="6" borderId="0" xfId="0" applyFont="1" applyFill="1" applyAlignment="1">
      <alignment horizontal="center" vertical="center"/>
    </xf>
    <xf numFmtId="168" fontId="13" fillId="7" borderId="1" xfId="0" applyNumberFormat="1" applyFont="1" applyFill="1" applyBorder="1" applyAlignment="1">
      <alignment vertical="center"/>
    </xf>
    <xf numFmtId="0" fontId="20" fillId="2" borderId="0" xfId="0" applyFont="1" applyFill="1" applyAlignment="1">
      <alignment horizontal="right"/>
    </xf>
    <xf numFmtId="168" fontId="13" fillId="7" borderId="0" xfId="0" applyNumberFormat="1" applyFont="1" applyFill="1" applyAlignment="1">
      <alignment horizontal="center" vertical="center"/>
    </xf>
    <xf numFmtId="168" fontId="13" fillId="7" borderId="0" xfId="0" applyNumberFormat="1" applyFont="1" applyFill="1" applyAlignment="1">
      <alignment horizontal="center" vertical="justify"/>
    </xf>
    <xf numFmtId="173" fontId="6" fillId="0" borderId="0" xfId="0" applyNumberFormat="1" applyFont="1"/>
    <xf numFmtId="172" fontId="6" fillId="0" borderId="0" xfId="0" applyNumberFormat="1" applyFont="1"/>
    <xf numFmtId="174" fontId="6" fillId="0" borderId="0" xfId="3" applyNumberFormat="1" applyFont="1"/>
    <xf numFmtId="171" fontId="13" fillId="6" borderId="0" xfId="0" quotePrefix="1" applyNumberFormat="1" applyFont="1" applyFill="1" applyAlignment="1">
      <alignment horizontal="center" vertical="center" wrapText="1"/>
    </xf>
    <xf numFmtId="172" fontId="11" fillId="4" borderId="0" xfId="0" applyNumberFormat="1" applyFont="1" applyFill="1" applyAlignment="1">
      <alignment horizontal="center" vertical="center"/>
    </xf>
    <xf numFmtId="172" fontId="9" fillId="4" borderId="0" xfId="0" applyNumberFormat="1" applyFont="1" applyFill="1" applyAlignment="1">
      <alignment horizontal="center" vertical="center"/>
    </xf>
    <xf numFmtId="172" fontId="13" fillId="6" borderId="0" xfId="0" applyNumberFormat="1" applyFont="1" applyFill="1" applyAlignment="1">
      <alignment horizontal="center" vertical="center"/>
    </xf>
    <xf numFmtId="0" fontId="22" fillId="8" borderId="0" xfId="0" applyFont="1" applyFill="1" applyAlignment="1">
      <alignment horizontal="center" vertical="center" wrapText="1"/>
    </xf>
    <xf numFmtId="175" fontId="6" fillId="0" borderId="0" xfId="0" applyNumberFormat="1" applyFont="1"/>
    <xf numFmtId="175" fontId="12" fillId="4" borderId="0" xfId="0" applyNumberFormat="1" applyFont="1" applyFill="1" applyAlignment="1">
      <alignment horizontal="center" vertical="center"/>
    </xf>
    <xf numFmtId="168" fontId="8" fillId="6" borderId="0" xfId="0" applyNumberFormat="1" applyFont="1" applyFill="1" applyAlignment="1">
      <alignment vertical="center"/>
    </xf>
    <xf numFmtId="168" fontId="12" fillId="3" borderId="0" xfId="0" applyNumberFormat="1" applyFont="1" applyFill="1" applyAlignment="1">
      <alignment vertical="center"/>
    </xf>
    <xf numFmtId="168" fontId="12" fillId="3" borderId="1" xfId="0" applyNumberFormat="1" applyFont="1" applyFill="1" applyBorder="1" applyAlignment="1">
      <alignment vertical="center"/>
    </xf>
    <xf numFmtId="168" fontId="8" fillId="6" borderId="1" xfId="0" applyNumberFormat="1" applyFont="1" applyFill="1" applyBorder="1" applyAlignment="1">
      <alignment vertical="center"/>
    </xf>
    <xf numFmtId="168" fontId="14" fillId="3" borderId="1" xfId="0" applyNumberFormat="1" applyFont="1" applyFill="1" applyBorder="1" applyAlignment="1">
      <alignment vertical="center"/>
    </xf>
    <xf numFmtId="168" fontId="14" fillId="3" borderId="0" xfId="0" applyNumberFormat="1" applyFont="1" applyFill="1" applyAlignment="1">
      <alignment vertical="center"/>
    </xf>
    <xf numFmtId="168" fontId="12" fillId="3" borderId="0" xfId="0" applyNumberFormat="1" applyFont="1" applyFill="1" applyAlignment="1">
      <alignment vertical="top"/>
    </xf>
    <xf numFmtId="168" fontId="8" fillId="6" borderId="0" xfId="0" applyNumberFormat="1" applyFont="1" applyFill="1" applyAlignment="1">
      <alignment vertical="top"/>
    </xf>
    <xf numFmtId="168" fontId="12" fillId="3" borderId="0" xfId="0" applyNumberFormat="1" applyFont="1" applyFill="1"/>
    <xf numFmtId="168" fontId="14" fillId="3" borderId="0" xfId="0" applyNumberFormat="1" applyFont="1" applyFill="1"/>
    <xf numFmtId="168" fontId="12" fillId="0" borderId="0" xfId="0" applyNumberFormat="1" applyFont="1" applyAlignment="1">
      <alignment vertical="center"/>
    </xf>
    <xf numFmtId="165" fontId="19" fillId="2" borderId="0" xfId="0" quotePrefix="1" applyNumberFormat="1" applyFont="1" applyFill="1" applyAlignment="1">
      <alignment horizontal="center"/>
    </xf>
    <xf numFmtId="17" fontId="19" fillId="2" borderId="0" xfId="0" quotePrefix="1" applyNumberFormat="1" applyFont="1" applyFill="1" applyAlignment="1">
      <alignment horizontal="center"/>
    </xf>
    <xf numFmtId="165" fontId="19" fillId="2" borderId="0" xfId="0" quotePrefix="1" applyNumberFormat="1" applyFont="1" applyFill="1" applyAlignment="1">
      <alignment horizontal="centerContinuous"/>
    </xf>
    <xf numFmtId="3" fontId="15" fillId="0" borderId="0" xfId="1" applyNumberFormat="1" applyFont="1" applyAlignment="1">
      <alignment horizontal="left" indent="2"/>
    </xf>
    <xf numFmtId="170" fontId="20" fillId="4" borderId="0" xfId="0" applyNumberFormat="1" applyFont="1" applyFill="1" applyAlignment="1">
      <alignment horizontal="right"/>
    </xf>
    <xf numFmtId="171" fontId="22" fillId="8" borderId="0" xfId="0" applyNumberFormat="1" applyFont="1" applyFill="1" applyAlignment="1">
      <alignment horizontal="center" vertical="center" wrapText="1"/>
    </xf>
    <xf numFmtId="175" fontId="11" fillId="4" borderId="0" xfId="0" applyNumberFormat="1" applyFont="1" applyFill="1" applyAlignment="1">
      <alignment horizontal="center" vertical="center"/>
    </xf>
    <xf numFmtId="175" fontId="9" fillId="4" borderId="0" xfId="0" applyNumberFormat="1" applyFont="1" applyFill="1" applyAlignment="1">
      <alignment horizontal="center" vertical="center"/>
    </xf>
    <xf numFmtId="175" fontId="13" fillId="6" borderId="0" xfId="0" applyNumberFormat="1" applyFont="1" applyFill="1" applyAlignment="1">
      <alignment horizontal="center" vertical="center"/>
    </xf>
    <xf numFmtId="175" fontId="6" fillId="0" borderId="0" xfId="0" applyNumberFormat="1" applyFont="1" applyAlignment="1">
      <alignment horizontal="center"/>
    </xf>
    <xf numFmtId="172" fontId="6" fillId="0" borderId="0" xfId="0" applyNumberFormat="1" applyFont="1" applyAlignment="1">
      <alignment horizontal="center"/>
    </xf>
    <xf numFmtId="175" fontId="12" fillId="3" borderId="0" xfId="0" applyNumberFormat="1" applyFont="1" applyFill="1" applyAlignment="1">
      <alignment horizontal="center" vertical="center"/>
    </xf>
    <xf numFmtId="175" fontId="8" fillId="6" borderId="0" xfId="0" applyNumberFormat="1" applyFont="1" applyFill="1" applyAlignment="1">
      <alignment horizontal="center" vertical="center"/>
    </xf>
    <xf numFmtId="175" fontId="14" fillId="3" borderId="0" xfId="0" applyNumberFormat="1" applyFont="1" applyFill="1" applyAlignment="1">
      <alignment horizontal="center" vertical="center"/>
    </xf>
    <xf numFmtId="175" fontId="12" fillId="4" borderId="0" xfId="0" applyNumberFormat="1" applyFont="1" applyFill="1" applyAlignment="1">
      <alignment horizontal="center" vertical="top"/>
    </xf>
    <xf numFmtId="175" fontId="13" fillId="7" borderId="0" xfId="0" applyNumberFormat="1" applyFont="1" applyFill="1" applyAlignment="1">
      <alignment horizontal="center" vertical="center"/>
    </xf>
    <xf numFmtId="175" fontId="14" fillId="4" borderId="0" xfId="0" applyNumberFormat="1" applyFont="1" applyFill="1" applyAlignment="1">
      <alignment horizontal="center" vertical="center"/>
    </xf>
    <xf numFmtId="175" fontId="12" fillId="4" borderId="0" xfId="0" applyNumberFormat="1" applyFont="1" applyFill="1" applyAlignment="1">
      <alignment horizontal="center" vertical="justify"/>
    </xf>
    <xf numFmtId="175" fontId="21" fillId="7" borderId="0" xfId="0" applyNumberFormat="1" applyFont="1" applyFill="1" applyAlignment="1">
      <alignment horizontal="center" vertical="center"/>
    </xf>
    <xf numFmtId="175" fontId="21" fillId="7" borderId="0" xfId="0" applyNumberFormat="1" applyFont="1" applyFill="1" applyAlignment="1">
      <alignment horizontal="center" vertical="justify"/>
    </xf>
    <xf numFmtId="176" fontId="12" fillId="4" borderId="0" xfId="0" applyNumberFormat="1" applyFont="1" applyFill="1" applyAlignment="1">
      <alignment horizontal="center" vertical="center"/>
    </xf>
    <xf numFmtId="176" fontId="12" fillId="3" borderId="0" xfId="0" applyNumberFormat="1" applyFont="1" applyFill="1" applyAlignment="1">
      <alignment horizontal="center" vertical="center"/>
    </xf>
    <xf numFmtId="176" fontId="8" fillId="6" borderId="0" xfId="0" applyNumberFormat="1" applyFont="1" applyFill="1" applyAlignment="1">
      <alignment horizontal="center" vertical="center"/>
    </xf>
    <xf numFmtId="176" fontId="14" fillId="3" borderId="0" xfId="0" applyNumberFormat="1" applyFont="1" applyFill="1" applyAlignment="1">
      <alignment horizontal="center" vertical="center"/>
    </xf>
    <xf numFmtId="176" fontId="12" fillId="4" borderId="0" xfId="0" applyNumberFormat="1" applyFont="1" applyFill="1" applyAlignment="1">
      <alignment horizontal="center" vertical="top"/>
    </xf>
    <xf numFmtId="176" fontId="13" fillId="7" borderId="0" xfId="0" applyNumberFormat="1" applyFont="1" applyFill="1" applyAlignment="1">
      <alignment horizontal="center" vertical="center"/>
    </xf>
    <xf numFmtId="176" fontId="14" fillId="4" borderId="0" xfId="0" applyNumberFormat="1" applyFont="1" applyFill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5" fontId="20" fillId="2" borderId="0" xfId="0" applyNumberFormat="1" applyFont="1" applyFill="1" applyAlignment="1">
      <alignment horizontal="right"/>
    </xf>
    <xf numFmtId="175" fontId="13" fillId="7" borderId="0" xfId="0" applyNumberFormat="1" applyFont="1" applyFill="1" applyAlignment="1">
      <alignment horizontal="center" vertical="justify"/>
    </xf>
    <xf numFmtId="0" fontId="23" fillId="0" borderId="0" xfId="15" applyFont="1"/>
    <xf numFmtId="0" fontId="24" fillId="0" borderId="0" xfId="0" applyFont="1" applyAlignment="1">
      <alignment vertical="center"/>
    </xf>
    <xf numFmtId="0" fontId="10" fillId="8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indent="3"/>
    </xf>
    <xf numFmtId="0" fontId="27" fillId="0" borderId="0" xfId="15" applyFont="1"/>
    <xf numFmtId="176" fontId="11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 vertical="center"/>
    </xf>
    <xf numFmtId="176" fontId="10" fillId="8" borderId="0" xfId="0" applyNumberFormat="1" applyFont="1" applyFill="1" applyAlignment="1">
      <alignment horizontal="center" vertical="center"/>
    </xf>
    <xf numFmtId="176" fontId="6" fillId="0" borderId="0" xfId="0" applyNumberFormat="1" applyFont="1"/>
    <xf numFmtId="176" fontId="15" fillId="0" borderId="0" xfId="0" applyNumberFormat="1" applyFont="1" applyAlignment="1">
      <alignment horizontal="center" vertical="center"/>
    </xf>
    <xf numFmtId="176" fontId="27" fillId="0" borderId="0" xfId="15" applyNumberFormat="1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9" fillId="2" borderId="0" xfId="0" applyFont="1" applyFill="1" applyAlignment="1">
      <alignment horizontal="centerContinuous"/>
    </xf>
    <xf numFmtId="0" fontId="29" fillId="2" borderId="0" xfId="0" applyFont="1" applyFill="1"/>
    <xf numFmtId="0" fontId="30" fillId="2" borderId="0" xfId="0" applyFont="1" applyFill="1" applyAlignment="1">
      <alignment horizontal="centerContinuous"/>
    </xf>
    <xf numFmtId="165" fontId="29" fillId="2" borderId="0" xfId="0" applyNumberFormat="1" applyFont="1" applyFill="1" applyAlignment="1">
      <alignment horizontal="centerContinuous"/>
    </xf>
    <xf numFmtId="0" fontId="29" fillId="0" borderId="0" xfId="0" applyFont="1" applyAlignment="1">
      <alignment horizontal="centerContinuous"/>
    </xf>
    <xf numFmtId="0" fontId="12" fillId="2" borderId="0" xfId="0" applyFont="1" applyFill="1"/>
    <xf numFmtId="0" fontId="31" fillId="2" borderId="0" xfId="0" applyFont="1" applyFill="1" applyAlignment="1">
      <alignment horizontal="right"/>
    </xf>
    <xf numFmtId="0" fontId="32" fillId="2" borderId="0" xfId="0" applyFont="1" applyFill="1"/>
    <xf numFmtId="0" fontId="22" fillId="5" borderId="0" xfId="0" applyFont="1" applyFill="1" applyAlignment="1">
      <alignment horizontal="center" wrapText="1"/>
    </xf>
    <xf numFmtId="0" fontId="33" fillId="2" borderId="0" xfId="0" applyFont="1" applyFill="1" applyAlignment="1">
      <alignment vertical="center"/>
    </xf>
    <xf numFmtId="0" fontId="33" fillId="5" borderId="0" xfId="0" applyFont="1" applyFill="1" applyAlignment="1">
      <alignment vertical="center"/>
    </xf>
    <xf numFmtId="4" fontId="28" fillId="0" borderId="0" xfId="0" applyNumberFormat="1" applyFont="1"/>
    <xf numFmtId="0" fontId="12" fillId="2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2" fillId="6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34" fillId="5" borderId="0" xfId="0" applyFont="1" applyFill="1" applyAlignment="1">
      <alignment vertical="center"/>
    </xf>
    <xf numFmtId="0" fontId="33" fillId="2" borderId="0" xfId="0" applyFont="1" applyFill="1"/>
    <xf numFmtId="0" fontId="22" fillId="8" borderId="0" xfId="0" applyFont="1" applyFill="1" applyAlignment="1">
      <alignment horizontal="center" wrapText="1"/>
    </xf>
    <xf numFmtId="14" fontId="33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175" fontId="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175" fontId="12" fillId="0" borderId="0" xfId="0" applyNumberFormat="1" applyFont="1" applyAlignment="1">
      <alignment horizontal="center" vertical="center"/>
    </xf>
    <xf numFmtId="175" fontId="14" fillId="0" borderId="0" xfId="0" applyNumberFormat="1" applyFont="1" applyAlignment="1">
      <alignment horizontal="center" vertical="center"/>
    </xf>
    <xf numFmtId="173" fontId="33" fillId="5" borderId="0" xfId="0" applyNumberFormat="1" applyFont="1" applyFill="1" applyAlignment="1">
      <alignment vertical="center"/>
    </xf>
    <xf numFmtId="173" fontId="12" fillId="5" borderId="0" xfId="0" applyNumberFormat="1" applyFont="1" applyFill="1" applyAlignment="1">
      <alignment vertical="center"/>
    </xf>
    <xf numFmtId="173" fontId="22" fillId="5" borderId="0" xfId="0" applyNumberFormat="1" applyFont="1" applyFill="1" applyAlignment="1">
      <alignment vertical="center"/>
    </xf>
    <xf numFmtId="173" fontId="34" fillId="5" borderId="0" xfId="0" applyNumberFormat="1" applyFont="1" applyFill="1" applyAlignment="1">
      <alignment vertical="center"/>
    </xf>
    <xf numFmtId="3" fontId="33" fillId="2" borderId="0" xfId="0" applyNumberFormat="1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center"/>
    </xf>
    <xf numFmtId="3" fontId="22" fillId="8" borderId="0" xfId="0" applyNumberFormat="1" applyFont="1" applyFill="1" applyAlignment="1">
      <alignment horizontal="right" vertical="center"/>
    </xf>
    <xf numFmtId="3" fontId="33" fillId="5" borderId="0" xfId="0" applyNumberFormat="1" applyFont="1" applyFill="1" applyAlignment="1">
      <alignment horizontal="right" vertical="center"/>
    </xf>
    <xf numFmtId="3" fontId="12" fillId="5" borderId="0" xfId="0" applyNumberFormat="1" applyFont="1" applyFill="1" applyAlignment="1">
      <alignment horizontal="right" vertical="center"/>
    </xf>
    <xf numFmtId="3" fontId="12" fillId="5" borderId="0" xfId="0" applyNumberFormat="1" applyFont="1" applyFill="1" applyAlignment="1">
      <alignment vertical="center"/>
    </xf>
    <xf numFmtId="3" fontId="21" fillId="7" borderId="0" xfId="0" applyNumberFormat="1" applyFont="1" applyFill="1" applyAlignment="1">
      <alignment vertical="center"/>
    </xf>
    <xf numFmtId="3" fontId="33" fillId="2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33" fillId="5" borderId="0" xfId="0" applyNumberFormat="1" applyFont="1" applyFill="1" applyAlignment="1">
      <alignment vertical="center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166" fontId="9" fillId="3" borderId="0" xfId="0" applyNumberFormat="1" applyFont="1" applyFill="1" applyAlignment="1">
      <alignment horizontal="center"/>
    </xf>
    <xf numFmtId="0" fontId="9" fillId="3" borderId="0" xfId="0" applyFont="1" applyFill="1"/>
    <xf numFmtId="10" fontId="9" fillId="3" borderId="0" xfId="22" applyNumberFormat="1" applyFont="1" applyFill="1" applyAlignment="1">
      <alignment horizontal="center"/>
    </xf>
    <xf numFmtId="0" fontId="36" fillId="3" borderId="0" xfId="0" applyFont="1" applyFill="1" applyAlignment="1">
      <alignment horizontal="center"/>
    </xf>
    <xf numFmtId="173" fontId="11" fillId="3" borderId="0" xfId="0" applyNumberFormat="1" applyFont="1" applyFill="1" applyAlignment="1">
      <alignment horizontal="center" vertical="center"/>
    </xf>
    <xf numFmtId="173" fontId="9" fillId="3" borderId="0" xfId="0" applyNumberFormat="1" applyFont="1" applyFill="1" applyAlignment="1">
      <alignment horizontal="center" vertical="center"/>
    </xf>
    <xf numFmtId="173" fontId="11" fillId="12" borderId="0" xfId="0" applyNumberFormat="1" applyFont="1" applyFill="1" applyAlignment="1">
      <alignment horizontal="center" vertical="center"/>
    </xf>
    <xf numFmtId="178" fontId="13" fillId="6" borderId="0" xfId="0" applyNumberFormat="1" applyFont="1" applyFill="1" applyAlignment="1">
      <alignment horizontal="center" vertical="center"/>
    </xf>
    <xf numFmtId="179" fontId="13" fillId="6" borderId="0" xfId="3" applyNumberFormat="1" applyFont="1" applyFill="1" applyBorder="1" applyAlignment="1">
      <alignment horizontal="center" vertical="center"/>
    </xf>
    <xf numFmtId="168" fontId="9" fillId="3" borderId="0" xfId="0" applyNumberFormat="1" applyFont="1" applyFill="1" applyAlignment="1">
      <alignment vertical="center"/>
    </xf>
    <xf numFmtId="0" fontId="37" fillId="2" borderId="0" xfId="0" applyFont="1" applyFill="1" applyAlignment="1">
      <alignment horizontal="centerContinuous"/>
    </xf>
    <xf numFmtId="165" fontId="37" fillId="2" borderId="0" xfId="0" quotePrefix="1" applyNumberFormat="1" applyFont="1" applyFill="1" applyAlignment="1">
      <alignment horizontal="centerContinuous"/>
    </xf>
    <xf numFmtId="0" fontId="38" fillId="3" borderId="0" xfId="0" applyFont="1" applyFill="1" applyAlignment="1">
      <alignment horizontal="center"/>
    </xf>
    <xf numFmtId="0" fontId="37" fillId="0" borderId="0" xfId="0" applyFont="1" applyAlignment="1">
      <alignment horizontal="centerContinuous"/>
    </xf>
    <xf numFmtId="0" fontId="38" fillId="3" borderId="0" xfId="0" applyFont="1" applyFill="1" applyAlignment="1">
      <alignment horizontal="centerContinuous"/>
    </xf>
    <xf numFmtId="173" fontId="9" fillId="11" borderId="0" xfId="0" applyNumberFormat="1" applyFont="1" applyFill="1" applyAlignment="1">
      <alignment horizontal="center" vertical="center"/>
    </xf>
    <xf numFmtId="173" fontId="9" fillId="12" borderId="0" xfId="0" applyNumberFormat="1" applyFont="1" applyFill="1" applyAlignment="1">
      <alignment horizontal="center" vertical="center"/>
    </xf>
    <xf numFmtId="0" fontId="39" fillId="0" borderId="0" xfId="2" applyFont="1"/>
    <xf numFmtId="3" fontId="8" fillId="6" borderId="0" xfId="17" applyNumberFormat="1" applyFont="1" applyFill="1" applyAlignment="1">
      <alignment horizontal="center"/>
    </xf>
    <xf numFmtId="3" fontId="20" fillId="13" borderId="0" xfId="1" applyNumberFormat="1" applyFont="1" applyFill="1" applyBorder="1" applyAlignment="1">
      <alignment horizontal="left"/>
    </xf>
    <xf numFmtId="175" fontId="40" fillId="13" borderId="0" xfId="19" applyNumberFormat="1" applyFont="1" applyFill="1" applyBorder="1" applyAlignment="1">
      <alignment horizontal="center"/>
    </xf>
    <xf numFmtId="175" fontId="40" fillId="13" borderId="0" xfId="1" applyNumberFormat="1" applyFont="1" applyFill="1" applyBorder="1" applyAlignment="1">
      <alignment horizontal="center"/>
    </xf>
    <xf numFmtId="168" fontId="41" fillId="3" borderId="0" xfId="17" applyFont="1" applyFill="1" applyAlignment="1">
      <alignment horizontal="centerContinuous"/>
    </xf>
    <xf numFmtId="170" fontId="38" fillId="3" borderId="0" xfId="17" applyNumberFormat="1" applyFont="1" applyFill="1" applyAlignment="1">
      <alignment horizontal="centerContinuous"/>
    </xf>
    <xf numFmtId="170" fontId="42" fillId="9" borderId="0" xfId="17" applyNumberFormat="1" applyFont="1" applyFill="1"/>
    <xf numFmtId="170" fontId="9" fillId="9" borderId="0" xfId="17" applyNumberFormat="1" applyFont="1" applyFill="1"/>
    <xf numFmtId="168" fontId="9" fillId="9" borderId="0" xfId="17" applyFont="1" applyFill="1"/>
    <xf numFmtId="165" fontId="38" fillId="3" borderId="0" xfId="17" applyNumberFormat="1" applyFont="1" applyFill="1" applyAlignment="1">
      <alignment horizontal="centerContinuous"/>
    </xf>
    <xf numFmtId="17" fontId="38" fillId="3" borderId="0" xfId="17" applyNumberFormat="1" applyFont="1" applyFill="1" applyAlignment="1">
      <alignment horizontal="centerContinuous"/>
    </xf>
    <xf numFmtId="0" fontId="6" fillId="0" borderId="0" xfId="18" applyFont="1" applyAlignment="1">
      <alignment horizontal="center"/>
    </xf>
    <xf numFmtId="170" fontId="6" fillId="0" borderId="0" xfId="18" applyNumberFormat="1" applyFont="1"/>
    <xf numFmtId="0" fontId="6" fillId="0" borderId="0" xfId="18" applyFont="1"/>
    <xf numFmtId="170" fontId="9" fillId="3" borderId="0" xfId="17" applyNumberFormat="1" applyFont="1" applyFill="1"/>
    <xf numFmtId="168" fontId="43" fillId="0" borderId="0" xfId="17" applyFont="1"/>
    <xf numFmtId="0" fontId="44" fillId="2" borderId="0" xfId="18" applyFont="1" applyFill="1" applyAlignment="1">
      <alignment horizontal="right"/>
    </xf>
    <xf numFmtId="3" fontId="11" fillId="0" borderId="0" xfId="1" applyNumberFormat="1" applyFont="1" applyFill="1" applyBorder="1" applyAlignment="1">
      <alignment horizontal="left"/>
    </xf>
    <xf numFmtId="3" fontId="6" fillId="0" borderId="0" xfId="18" applyNumberFormat="1" applyFont="1"/>
    <xf numFmtId="3" fontId="11" fillId="0" borderId="0" xfId="1" applyNumberFormat="1" applyFont="1" applyFill="1" applyBorder="1" applyAlignment="1">
      <alignment horizontal="left" indent="1"/>
    </xf>
    <xf numFmtId="177" fontId="11" fillId="0" borderId="0" xfId="19" applyNumberFormat="1" applyFont="1" applyFill="1" applyBorder="1" applyAlignment="1"/>
    <xf numFmtId="3" fontId="11" fillId="0" borderId="0" xfId="1" applyNumberFormat="1" applyFont="1" applyFill="1" applyBorder="1" applyAlignment="1"/>
    <xf numFmtId="3" fontId="9" fillId="0" borderId="0" xfId="1" applyNumberFormat="1" applyFont="1" applyFill="1" applyBorder="1" applyAlignment="1">
      <alignment horizontal="left" indent="2"/>
    </xf>
    <xf numFmtId="177" fontId="6" fillId="0" borderId="0" xfId="19" applyNumberFormat="1" applyFont="1"/>
    <xf numFmtId="177" fontId="40" fillId="0" borderId="0" xfId="19" applyNumberFormat="1" applyFont="1"/>
    <xf numFmtId="3" fontId="40" fillId="0" borderId="0" xfId="1" applyNumberFormat="1" applyFont="1" applyFill="1" applyBorder="1" applyAlignment="1">
      <alignment horizontal="left" indent="1"/>
    </xf>
    <xf numFmtId="177" fontId="6" fillId="0" borderId="0" xfId="19" applyNumberFormat="1" applyFont="1" applyFill="1"/>
    <xf numFmtId="0" fontId="6" fillId="10" borderId="0" xfId="18" applyFont="1" applyFill="1"/>
    <xf numFmtId="177" fontId="9" fillId="0" borderId="0" xfId="19" applyNumberFormat="1" applyFont="1" applyFill="1" applyBorder="1" applyAlignment="1"/>
    <xf numFmtId="3" fontId="9" fillId="0" borderId="0" xfId="1" applyNumberFormat="1" applyFont="1" applyFill="1" applyBorder="1" applyAlignment="1"/>
    <xf numFmtId="3" fontId="40" fillId="0" borderId="0" xfId="1" applyNumberFormat="1" applyFont="1" applyFill="1" applyBorder="1" applyAlignment="1"/>
    <xf numFmtId="177" fontId="40" fillId="0" borderId="0" xfId="19" applyNumberFormat="1" applyFont="1" applyFill="1" applyBorder="1" applyAlignment="1"/>
    <xf numFmtId="3" fontId="6" fillId="0" borderId="0" xfId="1" applyNumberFormat="1" applyFont="1" applyFill="1" applyBorder="1" applyAlignment="1"/>
    <xf numFmtId="3" fontId="40" fillId="0" borderId="0" xfId="1" applyNumberFormat="1" applyFont="1" applyFill="1" applyBorder="1" applyAlignment="1">
      <alignment horizontal="left" indent="2"/>
    </xf>
    <xf numFmtId="0" fontId="45" fillId="2" borderId="0" xfId="18" applyFont="1" applyFill="1"/>
    <xf numFmtId="3" fontId="45" fillId="2" borderId="0" xfId="18" applyNumberFormat="1" applyFont="1" applyFill="1"/>
    <xf numFmtId="0" fontId="6" fillId="5" borderId="0" xfId="18" applyFont="1" applyFill="1" applyAlignment="1">
      <alignment horizontal="center"/>
    </xf>
    <xf numFmtId="0" fontId="6" fillId="5" borderId="0" xfId="18" applyFont="1" applyFill="1"/>
    <xf numFmtId="168" fontId="39" fillId="0" borderId="0" xfId="17" applyFont="1" applyAlignment="1">
      <alignment horizontal="left" vertical="center"/>
    </xf>
    <xf numFmtId="168" fontId="8" fillId="0" borderId="0" xfId="17" applyFont="1" applyAlignment="1">
      <alignment horizontal="center" vertical="center"/>
    </xf>
    <xf numFmtId="3" fontId="8" fillId="0" borderId="0" xfId="17" applyNumberFormat="1" applyFont="1"/>
    <xf numFmtId="168" fontId="20" fillId="0" borderId="0" xfId="17" applyFont="1"/>
    <xf numFmtId="168" fontId="8" fillId="6" borderId="0" xfId="17" applyFont="1" applyFill="1" applyAlignment="1">
      <alignment horizontal="center" vertical="center"/>
    </xf>
    <xf numFmtId="175" fontId="10" fillId="6" borderId="0" xfId="17" applyNumberFormat="1" applyFont="1" applyFill="1"/>
    <xf numFmtId="170" fontId="20" fillId="3" borderId="0" xfId="17" applyNumberFormat="1" applyFont="1" applyFill="1" applyAlignment="1">
      <alignment horizontal="right"/>
    </xf>
    <xf numFmtId="1" fontId="8" fillId="6" borderId="0" xfId="17" applyNumberFormat="1" applyFont="1" applyFill="1" applyAlignment="1">
      <alignment horizontal="center"/>
    </xf>
    <xf numFmtId="179" fontId="12" fillId="3" borderId="0" xfId="0" applyNumberFormat="1" applyFont="1" applyFill="1" applyAlignment="1">
      <alignment horizontal="center" vertical="center"/>
    </xf>
    <xf numFmtId="179" fontId="14" fillId="3" borderId="0" xfId="0" applyNumberFormat="1" applyFont="1" applyFill="1" applyAlignment="1">
      <alignment horizontal="center" vertical="center"/>
    </xf>
    <xf numFmtId="175" fontId="9" fillId="0" borderId="0" xfId="0" applyNumberFormat="1" applyFont="1" applyAlignment="1">
      <alignment horizontal="center" vertical="center"/>
    </xf>
    <xf numFmtId="3" fontId="22" fillId="5" borderId="0" xfId="0" applyNumberFormat="1" applyFont="1" applyFill="1" applyAlignment="1">
      <alignment vertical="center"/>
    </xf>
    <xf numFmtId="3" fontId="34" fillId="5" borderId="0" xfId="0" applyNumberFormat="1" applyFont="1" applyFill="1" applyAlignment="1">
      <alignment vertical="center"/>
    </xf>
    <xf numFmtId="3" fontId="28" fillId="0" borderId="0" xfId="0" applyNumberFormat="1" applyFont="1"/>
    <xf numFmtId="3" fontId="9" fillId="0" borderId="0" xfId="1" applyNumberFormat="1" applyFont="1" applyFill="1" applyBorder="1" applyAlignment="1">
      <alignment horizontal="center"/>
    </xf>
    <xf numFmtId="177" fontId="11" fillId="0" borderId="0" xfId="19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177" fontId="40" fillId="0" borderId="0" xfId="19" applyNumberFormat="1" applyFont="1" applyAlignment="1">
      <alignment horizontal="center"/>
    </xf>
    <xf numFmtId="177" fontId="6" fillId="0" borderId="0" xfId="19" applyNumberFormat="1" applyFont="1" applyAlignment="1">
      <alignment horizontal="center"/>
    </xf>
    <xf numFmtId="175" fontId="10" fillId="6" borderId="0" xfId="17" applyNumberFormat="1" applyFont="1" applyFill="1" applyAlignment="1">
      <alignment horizontal="center"/>
    </xf>
    <xf numFmtId="3" fontId="11" fillId="13" borderId="0" xfId="1" applyNumberFormat="1" applyFont="1" applyFill="1" applyBorder="1" applyAlignment="1">
      <alignment horizontal="center"/>
    </xf>
  </cellXfs>
  <cellStyles count="23">
    <cellStyle name="=C:\WINNT\SYSTEM32\COMMAND.COM" xfId="12" xr:uid="{00000000-0005-0000-0000-000000000000}"/>
    <cellStyle name="=C:\WINNT\SYSTEM32\COMMAND.COM 2" xfId="1" xr:uid="{00000000-0005-0000-0000-000001000000}"/>
    <cellStyle name="Comma 39" xfId="16" xr:uid="{7676DFFD-97F2-47DE-A702-EBE8A31EC888}"/>
    <cellStyle name="Comma 40" xfId="19" xr:uid="{FF114B96-633D-44FA-975A-E42C70220115}"/>
    <cellStyle name="Euro" xfId="7" xr:uid="{00000000-0005-0000-0000-000002000000}"/>
    <cellStyle name="Millares 2" xfId="5" xr:uid="{00000000-0005-0000-0000-000003000000}"/>
    <cellStyle name="Normal" xfId="0" builtinId="0"/>
    <cellStyle name="Normal 114" xfId="15" xr:uid="{FAFD34A9-ECA5-4CA6-998F-1FAA2780ECCC}"/>
    <cellStyle name="Normal 115" xfId="17" xr:uid="{415DBB16-4BCC-40D1-8C4D-80B6CABF79CF}"/>
    <cellStyle name="Normal 2" xfId="8" xr:uid="{00000000-0005-0000-0000-000005000000}"/>
    <cellStyle name="Normal 2 2 2 15" xfId="20" xr:uid="{C0A61C7D-502A-49FC-9887-C159458FB3B1}"/>
    <cellStyle name="Normal 3" xfId="10" xr:uid="{00000000-0005-0000-0000-000006000000}"/>
    <cellStyle name="Normal 4" xfId="13" xr:uid="{00000000-0005-0000-0000-000007000000}"/>
    <cellStyle name="Normal 5" xfId="2" xr:uid="{00000000-0005-0000-0000-000008000000}"/>
    <cellStyle name="Normal 5 18" xfId="18" xr:uid="{06C0A16F-D6C1-4588-A505-2FCD8D3B6529}"/>
    <cellStyle name="Normal 5 2" xfId="11" xr:uid="{00000000-0005-0000-0000-000009000000}"/>
    <cellStyle name="Normal 6" xfId="6" xr:uid="{00000000-0005-0000-0000-00000A000000}"/>
    <cellStyle name="Normal 6 19" xfId="21" xr:uid="{D0E52F8F-0EC3-468A-8420-78463ADA508E}"/>
    <cellStyle name="Percent 2" xfId="22" xr:uid="{D9F8BE69-89BA-4997-BDC2-D6A61765108F}"/>
    <cellStyle name="Porcentaje" xfId="3" builtinId="5"/>
    <cellStyle name="Porcentaje 2" xfId="14" xr:uid="{00000000-0005-0000-0000-00000C000000}"/>
    <cellStyle name="Porcentual 2" xfId="9" xr:uid="{00000000-0005-0000-0000-00000D000000}"/>
    <cellStyle name="Porcentual 3" xfId="4" xr:uid="{00000000-0005-0000-0000-00000E000000}"/>
  </cellStyles>
  <dxfs count="0"/>
  <tableStyles count="1" defaultTableStyle="TableStyleMedium9" defaultPivotStyle="PivotStyleLight16">
    <tableStyle name="Invisible" pivot="0" table="0" count="0" xr9:uid="{FC6403BC-4977-458F-A020-D57F839A9F0C}"/>
  </tableStyles>
  <colors>
    <mruColors>
      <color rgb="FF00A443"/>
      <color rgb="FFCEE9DE"/>
      <color rgb="FFD8E4B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47625</xdr:rowOff>
    </xdr:from>
    <xdr:to>
      <xdr:col>2</xdr:col>
      <xdr:colOff>1492892</xdr:colOff>
      <xdr:row>4</xdr:row>
      <xdr:rowOff>373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129B3663-4F0E-4B55-A163-88CFFA51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295275" y="209550"/>
          <a:ext cx="1492892" cy="4385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137583</xdr:rowOff>
    </xdr:from>
    <xdr:to>
      <xdr:col>0</xdr:col>
      <xdr:colOff>1492892</xdr:colOff>
      <xdr:row>3</xdr:row>
      <xdr:rowOff>96681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A6C5DD81-0498-45B7-A9A2-DAD482DD4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60655" y="133773"/>
          <a:ext cx="1497337" cy="4582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127000</xdr:rowOff>
    </xdr:from>
    <xdr:to>
      <xdr:col>0</xdr:col>
      <xdr:colOff>1659474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294F6600-7D3A-4D59-A9C4-15EF47717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83092" y="123825"/>
          <a:ext cx="1476382" cy="4385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0</xdr:col>
      <xdr:colOff>1658627</xdr:colOff>
      <xdr:row>3</xdr:row>
      <xdr:rowOff>93718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8C6DDEE1-E241-43CD-90D4-5AEB4A47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61925" y="161925"/>
          <a:ext cx="1496702" cy="4175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0</xdr:col>
      <xdr:colOff>1620527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8E0304E3-ADC3-4846-82F2-A5372A1C6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23825" y="123825"/>
          <a:ext cx="1496702" cy="4385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0</xdr:col>
      <xdr:colOff>1654182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6E1B1534-A7FC-4A52-9175-71B335033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61925" y="123825"/>
          <a:ext cx="1492257" cy="4385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127000</xdr:rowOff>
    </xdr:from>
    <xdr:to>
      <xdr:col>0</xdr:col>
      <xdr:colOff>1685297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5AE9328-4242-4FF6-B5D3-553666B4D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90500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137583</xdr:rowOff>
    </xdr:from>
    <xdr:to>
      <xdr:col>0</xdr:col>
      <xdr:colOff>1657992</xdr:colOff>
      <xdr:row>3</xdr:row>
      <xdr:rowOff>96681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4830941A-939A-425A-A7FF-DD420914B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37583"/>
          <a:ext cx="1492257" cy="4258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127000</xdr:rowOff>
    </xdr:from>
    <xdr:to>
      <xdr:col>0</xdr:col>
      <xdr:colOff>1659474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36C28776-6BF7-4218-B23C-BA9B385A4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79917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0</xdr:col>
      <xdr:colOff>1658627</xdr:colOff>
      <xdr:row>3</xdr:row>
      <xdr:rowOff>93718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EDD9AC3-492E-4237-BF15-D1B0EC0A4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58750"/>
          <a:ext cx="1492257" cy="42582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0</xdr:col>
      <xdr:colOff>1620527</xdr:colOff>
      <xdr:row>3</xdr:row>
      <xdr:rowOff>76573</xdr:rowOff>
    </xdr:to>
    <xdr:pic>
      <xdr:nvPicPr>
        <xdr:cNvPr id="3" name="Graphic 8">
          <a:extLst>
            <a:ext uri="{FF2B5EF4-FFF2-40B4-BE49-F238E27FC236}">
              <a16:creationId xmlns:a16="http://schemas.microsoft.com/office/drawing/2014/main" id="{8537B672-89BE-43ED-8221-F6F52D71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27000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0</xdr:col>
      <xdr:colOff>1654182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B6F47E9-E354-4D91-A266-C494E8C4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27000"/>
          <a:ext cx="1492257" cy="425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1898-C755-4DFE-8CD7-0091777896C5}">
  <sheetPr>
    <tabColor rgb="FF339933"/>
    <pageSetUpPr fitToPage="1"/>
  </sheetPr>
  <dimension ref="A5:CY97"/>
  <sheetViews>
    <sheetView showGridLines="0" zoomScale="85" zoomScaleNormal="85" workbookViewId="0">
      <selection activeCell="I6" sqref="I6"/>
    </sheetView>
  </sheetViews>
  <sheetFormatPr baseColWidth="10" defaultColWidth="11.1796875" defaultRowHeight="13" x14ac:dyDescent="0.3"/>
  <cols>
    <col min="1" max="1" width="1.1796875" style="191" bestFit="1" customWidth="1"/>
    <col min="2" max="2" width="3" style="189" bestFit="1" customWidth="1"/>
    <col min="3" max="3" width="75.81640625" style="191" bestFit="1" customWidth="1"/>
    <col min="4" max="6" width="11.453125" style="190" customWidth="1"/>
    <col min="7" max="239" width="11.1796875" style="191"/>
    <col min="240" max="241" width="11.1796875" style="191" customWidth="1"/>
    <col min="242" max="242" width="81" style="191" bestFit="1" customWidth="1"/>
    <col min="243" max="243" width="13.1796875" style="191" customWidth="1"/>
    <col min="244" max="246" width="12.1796875" style="191" customWidth="1"/>
    <col min="247" max="495" width="11.1796875" style="191"/>
    <col min="496" max="497" width="11.1796875" style="191" customWidth="1"/>
    <col min="498" max="498" width="81" style="191" bestFit="1" customWidth="1"/>
    <col min="499" max="499" width="13.1796875" style="191" customWidth="1"/>
    <col min="500" max="502" width="12.1796875" style="191" customWidth="1"/>
    <col min="503" max="751" width="11.1796875" style="191"/>
    <col min="752" max="753" width="11.1796875" style="191" customWidth="1"/>
    <col min="754" max="754" width="81" style="191" bestFit="1" customWidth="1"/>
    <col min="755" max="755" width="13.1796875" style="191" customWidth="1"/>
    <col min="756" max="758" width="12.1796875" style="191" customWidth="1"/>
    <col min="759" max="1007" width="11.1796875" style="191"/>
    <col min="1008" max="1009" width="11.1796875" style="191" customWidth="1"/>
    <col min="1010" max="1010" width="81" style="191" bestFit="1" customWidth="1"/>
    <col min="1011" max="1011" width="13.1796875" style="191" customWidth="1"/>
    <col min="1012" max="1014" width="12.1796875" style="191" customWidth="1"/>
    <col min="1015" max="1263" width="11.1796875" style="191"/>
    <col min="1264" max="1265" width="11.1796875" style="191" customWidth="1"/>
    <col min="1266" max="1266" width="81" style="191" bestFit="1" customWidth="1"/>
    <col min="1267" max="1267" width="13.1796875" style="191" customWidth="1"/>
    <col min="1268" max="1270" width="12.1796875" style="191" customWidth="1"/>
    <col min="1271" max="1519" width="11.1796875" style="191"/>
    <col min="1520" max="1521" width="11.1796875" style="191" customWidth="1"/>
    <col min="1522" max="1522" width="81" style="191" bestFit="1" customWidth="1"/>
    <col min="1523" max="1523" width="13.1796875" style="191" customWidth="1"/>
    <col min="1524" max="1526" width="12.1796875" style="191" customWidth="1"/>
    <col min="1527" max="1775" width="11.1796875" style="191"/>
    <col min="1776" max="1777" width="11.1796875" style="191" customWidth="1"/>
    <col min="1778" max="1778" width="81" style="191" bestFit="1" customWidth="1"/>
    <col min="1779" max="1779" width="13.1796875" style="191" customWidth="1"/>
    <col min="1780" max="1782" width="12.1796875" style="191" customWidth="1"/>
    <col min="1783" max="2031" width="11.1796875" style="191"/>
    <col min="2032" max="2033" width="11.1796875" style="191" customWidth="1"/>
    <col min="2034" max="2034" width="81" style="191" bestFit="1" customWidth="1"/>
    <col min="2035" max="2035" width="13.1796875" style="191" customWidth="1"/>
    <col min="2036" max="2038" width="12.1796875" style="191" customWidth="1"/>
    <col min="2039" max="2287" width="11.1796875" style="191"/>
    <col min="2288" max="2289" width="11.1796875" style="191" customWidth="1"/>
    <col min="2290" max="2290" width="81" style="191" bestFit="1" customWidth="1"/>
    <col min="2291" max="2291" width="13.1796875" style="191" customWidth="1"/>
    <col min="2292" max="2294" width="12.1796875" style="191" customWidth="1"/>
    <col min="2295" max="2543" width="11.1796875" style="191"/>
    <col min="2544" max="2545" width="11.1796875" style="191" customWidth="1"/>
    <col min="2546" max="2546" width="81" style="191" bestFit="1" customWidth="1"/>
    <col min="2547" max="2547" width="13.1796875" style="191" customWidth="1"/>
    <col min="2548" max="2550" width="12.1796875" style="191" customWidth="1"/>
    <col min="2551" max="2799" width="11.1796875" style="191"/>
    <col min="2800" max="2801" width="11.1796875" style="191" customWidth="1"/>
    <col min="2802" max="2802" width="81" style="191" bestFit="1" customWidth="1"/>
    <col min="2803" max="2803" width="13.1796875" style="191" customWidth="1"/>
    <col min="2804" max="2806" width="12.1796875" style="191" customWidth="1"/>
    <col min="2807" max="3055" width="11.1796875" style="191"/>
    <col min="3056" max="3057" width="11.1796875" style="191" customWidth="1"/>
    <col min="3058" max="3058" width="81" style="191" bestFit="1" customWidth="1"/>
    <col min="3059" max="3059" width="13.1796875" style="191" customWidth="1"/>
    <col min="3060" max="3062" width="12.1796875" style="191" customWidth="1"/>
    <col min="3063" max="3311" width="11.1796875" style="191"/>
    <col min="3312" max="3313" width="11.1796875" style="191" customWidth="1"/>
    <col min="3314" max="3314" width="81" style="191" bestFit="1" customWidth="1"/>
    <col min="3315" max="3315" width="13.1796875" style="191" customWidth="1"/>
    <col min="3316" max="3318" width="12.1796875" style="191" customWidth="1"/>
    <col min="3319" max="3567" width="11.1796875" style="191"/>
    <col min="3568" max="3569" width="11.1796875" style="191" customWidth="1"/>
    <col min="3570" max="3570" width="81" style="191" bestFit="1" customWidth="1"/>
    <col min="3571" max="3571" width="13.1796875" style="191" customWidth="1"/>
    <col min="3572" max="3574" width="12.1796875" style="191" customWidth="1"/>
    <col min="3575" max="3823" width="11.1796875" style="191"/>
    <col min="3824" max="3825" width="11.1796875" style="191" customWidth="1"/>
    <col min="3826" max="3826" width="81" style="191" bestFit="1" customWidth="1"/>
    <col min="3827" max="3827" width="13.1796875" style="191" customWidth="1"/>
    <col min="3828" max="3830" width="12.1796875" style="191" customWidth="1"/>
    <col min="3831" max="4079" width="11.1796875" style="191"/>
    <col min="4080" max="4081" width="11.1796875" style="191" customWidth="1"/>
    <col min="4082" max="4082" width="81" style="191" bestFit="1" customWidth="1"/>
    <col min="4083" max="4083" width="13.1796875" style="191" customWidth="1"/>
    <col min="4084" max="4086" width="12.1796875" style="191" customWidth="1"/>
    <col min="4087" max="4335" width="11.1796875" style="191"/>
    <col min="4336" max="4337" width="11.1796875" style="191" customWidth="1"/>
    <col min="4338" max="4338" width="81" style="191" bestFit="1" customWidth="1"/>
    <col min="4339" max="4339" width="13.1796875" style="191" customWidth="1"/>
    <col min="4340" max="4342" width="12.1796875" style="191" customWidth="1"/>
    <col min="4343" max="4591" width="11.1796875" style="191"/>
    <col min="4592" max="4593" width="11.1796875" style="191" customWidth="1"/>
    <col min="4594" max="4594" width="81" style="191" bestFit="1" customWidth="1"/>
    <col min="4595" max="4595" width="13.1796875" style="191" customWidth="1"/>
    <col min="4596" max="4598" width="12.1796875" style="191" customWidth="1"/>
    <col min="4599" max="4847" width="11.1796875" style="191"/>
    <col min="4848" max="4849" width="11.1796875" style="191" customWidth="1"/>
    <col min="4850" max="4850" width="81" style="191" bestFit="1" customWidth="1"/>
    <col min="4851" max="4851" width="13.1796875" style="191" customWidth="1"/>
    <col min="4852" max="4854" width="12.1796875" style="191" customWidth="1"/>
    <col min="4855" max="5103" width="11.1796875" style="191"/>
    <col min="5104" max="5105" width="11.1796875" style="191" customWidth="1"/>
    <col min="5106" max="5106" width="81" style="191" bestFit="1" customWidth="1"/>
    <col min="5107" max="5107" width="13.1796875" style="191" customWidth="1"/>
    <col min="5108" max="5110" width="12.1796875" style="191" customWidth="1"/>
    <col min="5111" max="5359" width="11.1796875" style="191"/>
    <col min="5360" max="5361" width="11.1796875" style="191" customWidth="1"/>
    <col min="5362" max="5362" width="81" style="191" bestFit="1" customWidth="1"/>
    <col min="5363" max="5363" width="13.1796875" style="191" customWidth="1"/>
    <col min="5364" max="5366" width="12.1796875" style="191" customWidth="1"/>
    <col min="5367" max="5615" width="11.1796875" style="191"/>
    <col min="5616" max="5617" width="11.1796875" style="191" customWidth="1"/>
    <col min="5618" max="5618" width="81" style="191" bestFit="1" customWidth="1"/>
    <col min="5619" max="5619" width="13.1796875" style="191" customWidth="1"/>
    <col min="5620" max="5622" width="12.1796875" style="191" customWidth="1"/>
    <col min="5623" max="5871" width="11.1796875" style="191"/>
    <col min="5872" max="5873" width="11.1796875" style="191" customWidth="1"/>
    <col min="5874" max="5874" width="81" style="191" bestFit="1" customWidth="1"/>
    <col min="5875" max="5875" width="13.1796875" style="191" customWidth="1"/>
    <col min="5876" max="5878" width="12.1796875" style="191" customWidth="1"/>
    <col min="5879" max="6127" width="11.1796875" style="191"/>
    <col min="6128" max="6129" width="11.1796875" style="191" customWidth="1"/>
    <col min="6130" max="6130" width="81" style="191" bestFit="1" customWidth="1"/>
    <col min="6131" max="6131" width="13.1796875" style="191" customWidth="1"/>
    <col min="6132" max="6134" width="12.1796875" style="191" customWidth="1"/>
    <col min="6135" max="6383" width="11.1796875" style="191"/>
    <col min="6384" max="6385" width="11.1796875" style="191" customWidth="1"/>
    <col min="6386" max="6386" width="81" style="191" bestFit="1" customWidth="1"/>
    <col min="6387" max="6387" width="13.1796875" style="191" customWidth="1"/>
    <col min="6388" max="6390" width="12.1796875" style="191" customWidth="1"/>
    <col min="6391" max="6639" width="11.1796875" style="191"/>
    <col min="6640" max="6641" width="11.1796875" style="191" customWidth="1"/>
    <col min="6642" max="6642" width="81" style="191" bestFit="1" customWidth="1"/>
    <col min="6643" max="6643" width="13.1796875" style="191" customWidth="1"/>
    <col min="6644" max="6646" width="12.1796875" style="191" customWidth="1"/>
    <col min="6647" max="6895" width="11.1796875" style="191"/>
    <col min="6896" max="6897" width="11.1796875" style="191" customWidth="1"/>
    <col min="6898" max="6898" width="81" style="191" bestFit="1" customWidth="1"/>
    <col min="6899" max="6899" width="13.1796875" style="191" customWidth="1"/>
    <col min="6900" max="6902" width="12.1796875" style="191" customWidth="1"/>
    <col min="6903" max="7151" width="11.1796875" style="191"/>
    <col min="7152" max="7153" width="11.1796875" style="191" customWidth="1"/>
    <col min="7154" max="7154" width="81" style="191" bestFit="1" customWidth="1"/>
    <col min="7155" max="7155" width="13.1796875" style="191" customWidth="1"/>
    <col min="7156" max="7158" width="12.1796875" style="191" customWidth="1"/>
    <col min="7159" max="7407" width="11.1796875" style="191"/>
    <col min="7408" max="7409" width="11.1796875" style="191" customWidth="1"/>
    <col min="7410" max="7410" width="81" style="191" bestFit="1" customWidth="1"/>
    <col min="7411" max="7411" width="13.1796875" style="191" customWidth="1"/>
    <col min="7412" max="7414" width="12.1796875" style="191" customWidth="1"/>
    <col min="7415" max="7663" width="11.1796875" style="191"/>
    <col min="7664" max="7665" width="11.1796875" style="191" customWidth="1"/>
    <col min="7666" max="7666" width="81" style="191" bestFit="1" customWidth="1"/>
    <col min="7667" max="7667" width="13.1796875" style="191" customWidth="1"/>
    <col min="7668" max="7670" width="12.1796875" style="191" customWidth="1"/>
    <col min="7671" max="7919" width="11.1796875" style="191"/>
    <col min="7920" max="7921" width="11.1796875" style="191" customWidth="1"/>
    <col min="7922" max="7922" width="81" style="191" bestFit="1" customWidth="1"/>
    <col min="7923" max="7923" width="13.1796875" style="191" customWidth="1"/>
    <col min="7924" max="7926" width="12.1796875" style="191" customWidth="1"/>
    <col min="7927" max="8175" width="11.1796875" style="191"/>
    <col min="8176" max="8177" width="11.1796875" style="191" customWidth="1"/>
    <col min="8178" max="8178" width="81" style="191" bestFit="1" customWidth="1"/>
    <col min="8179" max="8179" width="13.1796875" style="191" customWidth="1"/>
    <col min="8180" max="8182" width="12.1796875" style="191" customWidth="1"/>
    <col min="8183" max="8431" width="11.1796875" style="191"/>
    <col min="8432" max="8433" width="11.1796875" style="191" customWidth="1"/>
    <col min="8434" max="8434" width="81" style="191" bestFit="1" customWidth="1"/>
    <col min="8435" max="8435" width="13.1796875" style="191" customWidth="1"/>
    <col min="8436" max="8438" width="12.1796875" style="191" customWidth="1"/>
    <col min="8439" max="8687" width="11.1796875" style="191"/>
    <col min="8688" max="8689" width="11.1796875" style="191" customWidth="1"/>
    <col min="8690" max="8690" width="81" style="191" bestFit="1" customWidth="1"/>
    <col min="8691" max="8691" width="13.1796875" style="191" customWidth="1"/>
    <col min="8692" max="8694" width="12.1796875" style="191" customWidth="1"/>
    <col min="8695" max="8943" width="11.1796875" style="191"/>
    <col min="8944" max="8945" width="11.1796875" style="191" customWidth="1"/>
    <col min="8946" max="8946" width="81" style="191" bestFit="1" customWidth="1"/>
    <col min="8947" max="8947" width="13.1796875" style="191" customWidth="1"/>
    <col min="8948" max="8950" width="12.1796875" style="191" customWidth="1"/>
    <col min="8951" max="9199" width="11.1796875" style="191"/>
    <col min="9200" max="9201" width="11.1796875" style="191" customWidth="1"/>
    <col min="9202" max="9202" width="81" style="191" bestFit="1" customWidth="1"/>
    <col min="9203" max="9203" width="13.1796875" style="191" customWidth="1"/>
    <col min="9204" max="9206" width="12.1796875" style="191" customWidth="1"/>
    <col min="9207" max="9455" width="11.1796875" style="191"/>
    <col min="9456" max="9457" width="11.1796875" style="191" customWidth="1"/>
    <col min="9458" max="9458" width="81" style="191" bestFit="1" customWidth="1"/>
    <col min="9459" max="9459" width="13.1796875" style="191" customWidth="1"/>
    <col min="9460" max="9462" width="12.1796875" style="191" customWidth="1"/>
    <col min="9463" max="9711" width="11.1796875" style="191"/>
    <col min="9712" max="9713" width="11.1796875" style="191" customWidth="1"/>
    <col min="9714" max="9714" width="81" style="191" bestFit="1" customWidth="1"/>
    <col min="9715" max="9715" width="13.1796875" style="191" customWidth="1"/>
    <col min="9716" max="9718" width="12.1796875" style="191" customWidth="1"/>
    <col min="9719" max="9967" width="11.1796875" style="191"/>
    <col min="9968" max="9969" width="11.1796875" style="191" customWidth="1"/>
    <col min="9970" max="9970" width="81" style="191" bestFit="1" customWidth="1"/>
    <col min="9971" max="9971" width="13.1796875" style="191" customWidth="1"/>
    <col min="9972" max="9974" width="12.1796875" style="191" customWidth="1"/>
    <col min="9975" max="10223" width="11.1796875" style="191"/>
    <col min="10224" max="10225" width="11.1796875" style="191" customWidth="1"/>
    <col min="10226" max="10226" width="81" style="191" bestFit="1" customWidth="1"/>
    <col min="10227" max="10227" width="13.1796875" style="191" customWidth="1"/>
    <col min="10228" max="10230" width="12.1796875" style="191" customWidth="1"/>
    <col min="10231" max="10479" width="11.1796875" style="191"/>
    <col min="10480" max="10481" width="11.1796875" style="191" customWidth="1"/>
    <col min="10482" max="10482" width="81" style="191" bestFit="1" customWidth="1"/>
    <col min="10483" max="10483" width="13.1796875" style="191" customWidth="1"/>
    <col min="10484" max="10486" width="12.1796875" style="191" customWidth="1"/>
    <col min="10487" max="10735" width="11.1796875" style="191"/>
    <col min="10736" max="10737" width="11.1796875" style="191" customWidth="1"/>
    <col min="10738" max="10738" width="81" style="191" bestFit="1" customWidth="1"/>
    <col min="10739" max="10739" width="13.1796875" style="191" customWidth="1"/>
    <col min="10740" max="10742" width="12.1796875" style="191" customWidth="1"/>
    <col min="10743" max="10991" width="11.1796875" style="191"/>
    <col min="10992" max="10993" width="11.1796875" style="191" customWidth="1"/>
    <col min="10994" max="10994" width="81" style="191" bestFit="1" customWidth="1"/>
    <col min="10995" max="10995" width="13.1796875" style="191" customWidth="1"/>
    <col min="10996" max="10998" width="12.1796875" style="191" customWidth="1"/>
    <col min="10999" max="11247" width="11.1796875" style="191"/>
    <col min="11248" max="11249" width="11.1796875" style="191" customWidth="1"/>
    <col min="11250" max="11250" width="81" style="191" bestFit="1" customWidth="1"/>
    <col min="11251" max="11251" width="13.1796875" style="191" customWidth="1"/>
    <col min="11252" max="11254" width="12.1796875" style="191" customWidth="1"/>
    <col min="11255" max="11503" width="11.1796875" style="191"/>
    <col min="11504" max="11505" width="11.1796875" style="191" customWidth="1"/>
    <col min="11506" max="11506" width="81" style="191" bestFit="1" customWidth="1"/>
    <col min="11507" max="11507" width="13.1796875" style="191" customWidth="1"/>
    <col min="11508" max="11510" width="12.1796875" style="191" customWidth="1"/>
    <col min="11511" max="11759" width="11.1796875" style="191"/>
    <col min="11760" max="11761" width="11.1796875" style="191" customWidth="1"/>
    <col min="11762" max="11762" width="81" style="191" bestFit="1" customWidth="1"/>
    <col min="11763" max="11763" width="13.1796875" style="191" customWidth="1"/>
    <col min="11764" max="11766" width="12.1796875" style="191" customWidth="1"/>
    <col min="11767" max="12015" width="11.1796875" style="191"/>
    <col min="12016" max="12017" width="11.1796875" style="191" customWidth="1"/>
    <col min="12018" max="12018" width="81" style="191" bestFit="1" customWidth="1"/>
    <col min="12019" max="12019" width="13.1796875" style="191" customWidth="1"/>
    <col min="12020" max="12022" width="12.1796875" style="191" customWidth="1"/>
    <col min="12023" max="12271" width="11.1796875" style="191"/>
    <col min="12272" max="12273" width="11.1796875" style="191" customWidth="1"/>
    <col min="12274" max="12274" width="81" style="191" bestFit="1" customWidth="1"/>
    <col min="12275" max="12275" width="13.1796875" style="191" customWidth="1"/>
    <col min="12276" max="12278" width="12.1796875" style="191" customWidth="1"/>
    <col min="12279" max="12527" width="11.1796875" style="191"/>
    <col min="12528" max="12529" width="11.1796875" style="191" customWidth="1"/>
    <col min="12530" max="12530" width="81" style="191" bestFit="1" customWidth="1"/>
    <col min="12531" max="12531" width="13.1796875" style="191" customWidth="1"/>
    <col min="12532" max="12534" width="12.1796875" style="191" customWidth="1"/>
    <col min="12535" max="12783" width="11.1796875" style="191"/>
    <col min="12784" max="12785" width="11.1796875" style="191" customWidth="1"/>
    <col min="12786" max="12786" width="81" style="191" bestFit="1" customWidth="1"/>
    <col min="12787" max="12787" width="13.1796875" style="191" customWidth="1"/>
    <col min="12788" max="12790" width="12.1796875" style="191" customWidth="1"/>
    <col min="12791" max="13039" width="11.1796875" style="191"/>
    <col min="13040" max="13041" width="11.1796875" style="191" customWidth="1"/>
    <col min="13042" max="13042" width="81" style="191" bestFit="1" customWidth="1"/>
    <col min="13043" max="13043" width="13.1796875" style="191" customWidth="1"/>
    <col min="13044" max="13046" width="12.1796875" style="191" customWidth="1"/>
    <col min="13047" max="13295" width="11.1796875" style="191"/>
    <col min="13296" max="13297" width="11.1796875" style="191" customWidth="1"/>
    <col min="13298" max="13298" width="81" style="191" bestFit="1" customWidth="1"/>
    <col min="13299" max="13299" width="13.1796875" style="191" customWidth="1"/>
    <col min="13300" max="13302" width="12.1796875" style="191" customWidth="1"/>
    <col min="13303" max="13551" width="11.1796875" style="191"/>
    <col min="13552" max="13553" width="11.1796875" style="191" customWidth="1"/>
    <col min="13554" max="13554" width="81" style="191" bestFit="1" customWidth="1"/>
    <col min="13555" max="13555" width="13.1796875" style="191" customWidth="1"/>
    <col min="13556" max="13558" width="12.1796875" style="191" customWidth="1"/>
    <col min="13559" max="13807" width="11.1796875" style="191"/>
    <col min="13808" max="13809" width="11.1796875" style="191" customWidth="1"/>
    <col min="13810" max="13810" width="81" style="191" bestFit="1" customWidth="1"/>
    <col min="13811" max="13811" width="13.1796875" style="191" customWidth="1"/>
    <col min="13812" max="13814" width="12.1796875" style="191" customWidth="1"/>
    <col min="13815" max="14063" width="11.1796875" style="191"/>
    <col min="14064" max="14065" width="11.1796875" style="191" customWidth="1"/>
    <col min="14066" max="14066" width="81" style="191" bestFit="1" customWidth="1"/>
    <col min="14067" max="14067" width="13.1796875" style="191" customWidth="1"/>
    <col min="14068" max="14070" width="12.1796875" style="191" customWidth="1"/>
    <col min="14071" max="14319" width="11.1796875" style="191"/>
    <col min="14320" max="14321" width="11.1796875" style="191" customWidth="1"/>
    <col min="14322" max="14322" width="81" style="191" bestFit="1" customWidth="1"/>
    <col min="14323" max="14323" width="13.1796875" style="191" customWidth="1"/>
    <col min="14324" max="14326" width="12.1796875" style="191" customWidth="1"/>
    <col min="14327" max="14575" width="11.1796875" style="191"/>
    <col min="14576" max="14577" width="11.1796875" style="191" customWidth="1"/>
    <col min="14578" max="14578" width="81" style="191" bestFit="1" customWidth="1"/>
    <col min="14579" max="14579" width="13.1796875" style="191" customWidth="1"/>
    <col min="14580" max="14582" width="12.1796875" style="191" customWidth="1"/>
    <col min="14583" max="14831" width="11.1796875" style="191"/>
    <col min="14832" max="14833" width="11.1796875" style="191" customWidth="1"/>
    <col min="14834" max="14834" width="81" style="191" bestFit="1" customWidth="1"/>
    <col min="14835" max="14835" width="13.1796875" style="191" customWidth="1"/>
    <col min="14836" max="14838" width="12.1796875" style="191" customWidth="1"/>
    <col min="14839" max="15087" width="11.1796875" style="191"/>
    <col min="15088" max="15089" width="11.1796875" style="191" customWidth="1"/>
    <col min="15090" max="15090" width="81" style="191" bestFit="1" customWidth="1"/>
    <col min="15091" max="15091" width="13.1796875" style="191" customWidth="1"/>
    <col min="15092" max="15094" width="12.1796875" style="191" customWidth="1"/>
    <col min="15095" max="15343" width="11.1796875" style="191"/>
    <col min="15344" max="15345" width="11.1796875" style="191" customWidth="1"/>
    <col min="15346" max="15346" width="81" style="191" bestFit="1" customWidth="1"/>
    <col min="15347" max="15347" width="13.1796875" style="191" customWidth="1"/>
    <col min="15348" max="15350" width="12.1796875" style="191" customWidth="1"/>
    <col min="15351" max="15599" width="11.1796875" style="191"/>
    <col min="15600" max="15601" width="11.1796875" style="191" customWidth="1"/>
    <col min="15602" max="15602" width="81" style="191" bestFit="1" customWidth="1"/>
    <col min="15603" max="15603" width="13.1796875" style="191" customWidth="1"/>
    <col min="15604" max="15606" width="12.1796875" style="191" customWidth="1"/>
    <col min="15607" max="15855" width="11.1796875" style="191"/>
    <col min="15856" max="15857" width="11.1796875" style="191" customWidth="1"/>
    <col min="15858" max="15858" width="81" style="191" bestFit="1" customWidth="1"/>
    <col min="15859" max="15859" width="13.1796875" style="191" customWidth="1"/>
    <col min="15860" max="15862" width="12.1796875" style="191" customWidth="1"/>
    <col min="15863" max="16111" width="11.1796875" style="191"/>
    <col min="16112" max="16113" width="11.1796875" style="191" customWidth="1"/>
    <col min="16114" max="16114" width="81" style="191" bestFit="1" customWidth="1"/>
    <col min="16115" max="16115" width="13.1796875" style="191" customWidth="1"/>
    <col min="16116" max="16118" width="12.1796875" style="191" customWidth="1"/>
    <col min="16119" max="16384" width="11.1796875" style="191"/>
  </cols>
  <sheetData>
    <row r="5" spans="2:6" s="186" customFormat="1" x14ac:dyDescent="0.3">
      <c r="B5" s="182"/>
      <c r="C5" s="170" t="s">
        <v>14</v>
      </c>
      <c r="D5" s="183"/>
      <c r="E5" s="184"/>
      <c r="F5" s="185"/>
    </row>
    <row r="6" spans="2:6" s="186" customFormat="1" x14ac:dyDescent="0.3">
      <c r="B6" s="187"/>
      <c r="C6" s="171" t="s">
        <v>184</v>
      </c>
      <c r="D6" s="183"/>
      <c r="E6" s="184"/>
      <c r="F6" s="185"/>
    </row>
    <row r="7" spans="2:6" s="186" customFormat="1" x14ac:dyDescent="0.3">
      <c r="B7" s="188"/>
      <c r="C7" s="170" t="s">
        <v>180</v>
      </c>
      <c r="D7" s="183"/>
      <c r="E7" s="184"/>
      <c r="F7" s="185"/>
    </row>
    <row r="8" spans="2:6" x14ac:dyDescent="0.3">
      <c r="C8" s="177"/>
    </row>
    <row r="9" spans="2:6" x14ac:dyDescent="0.3">
      <c r="D9" s="192"/>
      <c r="E9" s="192"/>
    </row>
    <row r="10" spans="2:6" x14ac:dyDescent="0.3">
      <c r="D10" s="192"/>
      <c r="E10" s="192"/>
      <c r="F10" s="222" t="s">
        <v>53</v>
      </c>
    </row>
    <row r="11" spans="2:6" x14ac:dyDescent="0.3">
      <c r="C11" s="219" t="s">
        <v>65</v>
      </c>
      <c r="D11" s="178" t="s">
        <v>185</v>
      </c>
      <c r="E11" s="178" t="s">
        <v>124</v>
      </c>
      <c r="F11" s="178" t="s">
        <v>15</v>
      </c>
    </row>
    <row r="12" spans="2:6" x14ac:dyDescent="0.3">
      <c r="C12" s="194"/>
      <c r="D12" s="223">
        <v>2026</v>
      </c>
      <c r="E12" s="223">
        <v>2025</v>
      </c>
      <c r="F12" s="178"/>
    </row>
    <row r="13" spans="2:6" x14ac:dyDescent="0.3">
      <c r="C13" s="195"/>
      <c r="D13" s="196"/>
      <c r="E13" s="196"/>
      <c r="F13" s="196"/>
    </row>
    <row r="14" spans="2:6" x14ac:dyDescent="0.3">
      <c r="C14" s="179" t="s">
        <v>42</v>
      </c>
      <c r="D14" s="180">
        <v>146500.46846230348</v>
      </c>
      <c r="E14" s="180">
        <v>135981.18423429024</v>
      </c>
      <c r="F14" s="181">
        <v>10519.284228013246</v>
      </c>
    </row>
    <row r="15" spans="2:6" x14ac:dyDescent="0.3">
      <c r="C15" s="197" t="s">
        <v>43</v>
      </c>
      <c r="D15" s="198">
        <v>28788.155534302932</v>
      </c>
      <c r="E15" s="198">
        <v>22240.148527111436</v>
      </c>
      <c r="F15" s="199">
        <v>6548.0070071914961</v>
      </c>
    </row>
    <row r="16" spans="2:6" x14ac:dyDescent="0.3">
      <c r="C16" s="200" t="s">
        <v>70</v>
      </c>
      <c r="D16" s="201">
        <v>8588.8757176440467</v>
      </c>
      <c r="E16" s="201">
        <v>8389.1879136322405</v>
      </c>
      <c r="F16" s="207">
        <v>199.68780401180629</v>
      </c>
    </row>
    <row r="17" spans="1:103" x14ac:dyDescent="0.3">
      <c r="C17" s="200" t="s">
        <v>71</v>
      </c>
      <c r="D17" s="201">
        <v>20199.279816658884</v>
      </c>
      <c r="E17" s="201">
        <v>13850.960613479197</v>
      </c>
      <c r="F17" s="207">
        <v>6348.3192031796862</v>
      </c>
    </row>
    <row r="18" spans="1:103" x14ac:dyDescent="0.3">
      <c r="C18" s="197" t="s">
        <v>44</v>
      </c>
      <c r="D18" s="198">
        <v>436.51814712730015</v>
      </c>
      <c r="E18" s="198">
        <v>439.99396128650005</v>
      </c>
      <c r="F18" s="199">
        <v>-3.4758141591998992</v>
      </c>
    </row>
    <row r="19" spans="1:103" x14ac:dyDescent="0.3">
      <c r="C19" s="197" t="s">
        <v>45</v>
      </c>
      <c r="D19" s="198">
        <v>98622.148323301197</v>
      </c>
      <c r="E19" s="198">
        <v>93842.033899478876</v>
      </c>
      <c r="F19" s="199">
        <v>4780.1144238223205</v>
      </c>
    </row>
    <row r="20" spans="1:103" x14ac:dyDescent="0.3">
      <c r="C20" s="200" t="s">
        <v>72</v>
      </c>
      <c r="D20" s="201">
        <v>85486.333952002649</v>
      </c>
      <c r="E20" s="201">
        <v>80444.845683749387</v>
      </c>
      <c r="F20" s="199">
        <v>5041.4882682532625</v>
      </c>
    </row>
    <row r="21" spans="1:103" x14ac:dyDescent="0.3">
      <c r="C21" s="200" t="s">
        <v>73</v>
      </c>
      <c r="D21" s="201">
        <v>13135.814371298546</v>
      </c>
      <c r="E21" s="201">
        <v>13397.188215729486</v>
      </c>
      <c r="F21" s="199">
        <v>-261.37384443094015</v>
      </c>
    </row>
    <row r="22" spans="1:103" x14ac:dyDescent="0.3">
      <c r="C22" s="197" t="s">
        <v>74</v>
      </c>
      <c r="D22" s="202">
        <v>2646.6996237882777</v>
      </c>
      <c r="E22" s="202">
        <v>2419.7850408753575</v>
      </c>
      <c r="F22" s="199">
        <v>226.9145829129202</v>
      </c>
    </row>
    <row r="23" spans="1:103" x14ac:dyDescent="0.3">
      <c r="C23" s="197" t="s">
        <v>46</v>
      </c>
      <c r="D23" s="198">
        <v>7199.5196110405132</v>
      </c>
      <c r="E23" s="198">
        <v>10196.645334962079</v>
      </c>
      <c r="F23" s="199">
        <v>-2997.1257239215656</v>
      </c>
    </row>
    <row r="24" spans="1:103" x14ac:dyDescent="0.3">
      <c r="C24" s="200" t="s">
        <v>75</v>
      </c>
      <c r="D24" s="201">
        <v>1980.8564625728325</v>
      </c>
      <c r="E24" s="201">
        <v>1497.2492263672884</v>
      </c>
      <c r="F24" s="199">
        <v>483.60723620554404</v>
      </c>
    </row>
    <row r="25" spans="1:103" x14ac:dyDescent="0.3">
      <c r="C25" s="200" t="s">
        <v>76</v>
      </c>
      <c r="D25" s="201">
        <v>47.268392867773898</v>
      </c>
      <c r="E25" s="201">
        <v>43.120360833140005</v>
      </c>
      <c r="F25" s="199">
        <v>4.1480320346338928</v>
      </c>
    </row>
    <row r="26" spans="1:103" x14ac:dyDescent="0.3">
      <c r="C26" s="200" t="s">
        <v>77</v>
      </c>
      <c r="D26" s="201">
        <v>3950.1919646599436</v>
      </c>
      <c r="E26" s="201">
        <v>7268.1348559587323</v>
      </c>
      <c r="F26" s="199">
        <v>-3317.9428912987887</v>
      </c>
    </row>
    <row r="27" spans="1:103" x14ac:dyDescent="0.3">
      <c r="C27" s="200" t="s">
        <v>68</v>
      </c>
      <c r="D27" s="201">
        <v>1221.2027909399633</v>
      </c>
      <c r="E27" s="201">
        <v>1388.1408918029176</v>
      </c>
      <c r="F27" s="199">
        <v>-166.93810086295434</v>
      </c>
    </row>
    <row r="28" spans="1:103" x14ac:dyDescent="0.3">
      <c r="C28" s="197" t="s">
        <v>67</v>
      </c>
      <c r="D28" s="202">
        <v>6688.073693633035</v>
      </c>
      <c r="E28" s="202">
        <v>4759.0948625403262</v>
      </c>
      <c r="F28" s="199">
        <v>1928.9788310927088</v>
      </c>
    </row>
    <row r="29" spans="1:103" x14ac:dyDescent="0.3">
      <c r="C29" s="197" t="s">
        <v>48</v>
      </c>
      <c r="D29" s="202">
        <v>405.22273370688879</v>
      </c>
      <c r="E29" s="202">
        <v>395.17653277419635</v>
      </c>
      <c r="F29" s="199">
        <v>10.046200932692443</v>
      </c>
    </row>
    <row r="30" spans="1:103" x14ac:dyDescent="0.3">
      <c r="C30" s="197" t="s">
        <v>47</v>
      </c>
      <c r="D30" s="202">
        <v>1714.1307954033707</v>
      </c>
      <c r="E30" s="202">
        <v>1688.3060752614374</v>
      </c>
      <c r="F30" s="199">
        <v>25.824720141933312</v>
      </c>
    </row>
    <row r="31" spans="1:103" s="205" customFormat="1" x14ac:dyDescent="0.3">
      <c r="A31" s="191"/>
      <c r="B31" s="189"/>
      <c r="C31" s="203"/>
      <c r="D31" s="204"/>
      <c r="E31" s="204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</row>
    <row r="32" spans="1:103" x14ac:dyDescent="0.3">
      <c r="C32" s="197"/>
      <c r="D32" s="206"/>
      <c r="E32" s="206"/>
      <c r="F32" s="207" t="s">
        <v>125</v>
      </c>
    </row>
    <row r="33" spans="1:103" x14ac:dyDescent="0.3">
      <c r="C33" s="179" t="s">
        <v>126</v>
      </c>
      <c r="D33" s="180">
        <v>24148.414869757249</v>
      </c>
      <c r="E33" s="180">
        <v>24780.38072046388</v>
      </c>
      <c r="F33" s="236">
        <v>-631.96585070663059</v>
      </c>
    </row>
    <row r="34" spans="1:103" x14ac:dyDescent="0.3">
      <c r="C34" s="197" t="s">
        <v>137</v>
      </c>
      <c r="D34" s="202">
        <v>1537.0807192690102</v>
      </c>
      <c r="E34" s="202">
        <v>3541.3222130933646</v>
      </c>
      <c r="F34" s="208">
        <v>-2004.2414938243544</v>
      </c>
    </row>
    <row r="35" spans="1:103" x14ac:dyDescent="0.3">
      <c r="C35" s="197" t="s">
        <v>138</v>
      </c>
      <c r="D35" s="202">
        <v>429.67035991185304</v>
      </c>
      <c r="E35" s="202">
        <v>433.87403985309896</v>
      </c>
      <c r="F35" s="208">
        <v>-4.2036799412459231</v>
      </c>
    </row>
    <row r="36" spans="1:103" x14ac:dyDescent="0.3">
      <c r="C36" s="197" t="s">
        <v>139</v>
      </c>
      <c r="D36" s="202">
        <v>1722.1895029611642</v>
      </c>
      <c r="E36" s="202">
        <v>2363.5142919694931</v>
      </c>
      <c r="F36" s="208">
        <v>-641.32478900832893</v>
      </c>
    </row>
    <row r="37" spans="1:103" x14ac:dyDescent="0.3">
      <c r="C37" s="197" t="s">
        <v>140</v>
      </c>
      <c r="D37" s="209">
        <v>11340.345359200795</v>
      </c>
      <c r="E37" s="209">
        <v>12095.093216693836</v>
      </c>
      <c r="F37" s="208">
        <v>-754.74785749304101</v>
      </c>
    </row>
    <row r="38" spans="1:103" x14ac:dyDescent="0.3">
      <c r="C38" s="200" t="s">
        <v>141</v>
      </c>
      <c r="D38" s="201">
        <v>969.94554859992752</v>
      </c>
      <c r="E38" s="201">
        <v>1027.1293701079076</v>
      </c>
      <c r="F38" s="210">
        <v>-57.183821507980042</v>
      </c>
    </row>
    <row r="39" spans="1:103" x14ac:dyDescent="0.3">
      <c r="C39" s="200" t="s">
        <v>142</v>
      </c>
      <c r="D39" s="201">
        <v>605.88795029162452</v>
      </c>
      <c r="E39" s="201">
        <v>784.30869157307541</v>
      </c>
      <c r="F39" s="210">
        <v>-178.42074128145089</v>
      </c>
    </row>
    <row r="40" spans="1:103" x14ac:dyDescent="0.3">
      <c r="C40" s="200" t="s">
        <v>143</v>
      </c>
      <c r="D40" s="201">
        <v>9764.5118603092433</v>
      </c>
      <c r="E40" s="201">
        <v>10283.655155012853</v>
      </c>
      <c r="F40" s="210">
        <v>-519.14329470361008</v>
      </c>
    </row>
    <row r="41" spans="1:103" ht="12" customHeight="1" x14ac:dyDescent="0.3">
      <c r="C41" s="197" t="s">
        <v>144</v>
      </c>
      <c r="D41" s="209">
        <v>2484.7632800984493</v>
      </c>
      <c r="E41" s="209">
        <v>2677.0219943424613</v>
      </c>
      <c r="F41" s="208">
        <v>-192.25871424401203</v>
      </c>
    </row>
    <row r="42" spans="1:103" x14ac:dyDescent="0.3">
      <c r="C42" s="200" t="s">
        <v>145</v>
      </c>
      <c r="D42" s="201">
        <v>2092.5115623064166</v>
      </c>
      <c r="E42" s="201">
        <v>2432.8042528273331</v>
      </c>
      <c r="F42" s="210">
        <v>-340.29269052091649</v>
      </c>
    </row>
    <row r="43" spans="1:103" x14ac:dyDescent="0.3">
      <c r="C43" s="200" t="s">
        <v>68</v>
      </c>
      <c r="D43" s="201">
        <v>392.25171779203254</v>
      </c>
      <c r="E43" s="201">
        <v>244.21774151512804</v>
      </c>
      <c r="F43" s="210">
        <v>148.0339762769045</v>
      </c>
    </row>
    <row r="44" spans="1:103" x14ac:dyDescent="0.3">
      <c r="C44" s="197" t="s">
        <v>146</v>
      </c>
      <c r="D44" s="202">
        <v>6634.3656483159748</v>
      </c>
      <c r="E44" s="202">
        <v>3669.5549645116275</v>
      </c>
      <c r="F44" s="208">
        <v>2964.8106838043473</v>
      </c>
    </row>
    <row r="45" spans="1:103" s="205" customFormat="1" x14ac:dyDescent="0.3">
      <c r="A45" s="191"/>
      <c r="B45" s="189"/>
      <c r="C45" s="211"/>
      <c r="D45" s="211"/>
      <c r="E45" s="21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</row>
    <row r="46" spans="1:103" x14ac:dyDescent="0.3">
      <c r="C46" s="197"/>
      <c r="D46" s="207"/>
      <c r="E46" s="207"/>
      <c r="F46" s="207" t="s">
        <v>125</v>
      </c>
    </row>
    <row r="47" spans="1:103" x14ac:dyDescent="0.3">
      <c r="C47" s="220" t="s">
        <v>127</v>
      </c>
      <c r="D47" s="221">
        <v>170648.88333206074</v>
      </c>
      <c r="E47" s="221">
        <v>160761.56495475411</v>
      </c>
      <c r="F47" s="221">
        <v>9887.3183773066157</v>
      </c>
      <c r="G47" s="196"/>
    </row>
    <row r="48" spans="1:103" x14ac:dyDescent="0.3">
      <c r="C48" s="212"/>
      <c r="D48" s="213"/>
      <c r="E48" s="213"/>
      <c r="F48" s="213"/>
    </row>
    <row r="49" spans="2:103" x14ac:dyDescent="0.3">
      <c r="C49" s="193" t="s">
        <v>128</v>
      </c>
      <c r="D49" s="178" t="s">
        <v>185</v>
      </c>
      <c r="E49" s="178" t="s">
        <v>129</v>
      </c>
      <c r="F49" s="178" t="s">
        <v>15</v>
      </c>
    </row>
    <row r="50" spans="2:103" x14ac:dyDescent="0.3">
      <c r="C50" s="195"/>
      <c r="D50" s="223">
        <v>2026</v>
      </c>
      <c r="E50" s="223">
        <v>2025</v>
      </c>
      <c r="F50" s="178"/>
    </row>
    <row r="51" spans="2:103" x14ac:dyDescent="0.3">
      <c r="C51" s="179" t="s">
        <v>130</v>
      </c>
      <c r="D51" s="180">
        <v>62680.402379659143</v>
      </c>
      <c r="E51" s="180">
        <v>63419.165181289085</v>
      </c>
      <c r="F51" s="236">
        <v>-738.76280162994226</v>
      </c>
    </row>
    <row r="52" spans="2:103" x14ac:dyDescent="0.3">
      <c r="C52" s="195" t="s">
        <v>147</v>
      </c>
      <c r="D52" s="231">
        <v>50052.136196889041</v>
      </c>
      <c r="E52" s="231">
        <v>50068.065410726304</v>
      </c>
      <c r="F52" s="232">
        <v>-15.929213837262068</v>
      </c>
    </row>
    <row r="53" spans="2:103" x14ac:dyDescent="0.3">
      <c r="C53" s="200" t="s">
        <v>148</v>
      </c>
      <c r="D53" s="230">
        <v>5004.8561371998503</v>
      </c>
      <c r="E53" s="230">
        <v>5010.9205327998516</v>
      </c>
      <c r="F53" s="230">
        <v>-6.0643956000012622</v>
      </c>
    </row>
    <row r="54" spans="2:103" x14ac:dyDescent="0.3">
      <c r="C54" s="200" t="s">
        <v>131</v>
      </c>
      <c r="D54" s="230">
        <v>-234.0064143351897</v>
      </c>
      <c r="E54" s="230">
        <v>219.05840220511826</v>
      </c>
      <c r="F54" s="230">
        <v>-453.06481654030796</v>
      </c>
    </row>
    <row r="55" spans="2:103" x14ac:dyDescent="0.3">
      <c r="C55" s="200" t="s">
        <v>149</v>
      </c>
      <c r="D55" s="230">
        <v>48523.378474111538</v>
      </c>
      <c r="E55" s="230">
        <v>46803.904979191058</v>
      </c>
      <c r="F55" s="230">
        <v>1719.4734949204794</v>
      </c>
    </row>
    <row r="56" spans="2:103" x14ac:dyDescent="0.3">
      <c r="C56" s="200" t="s">
        <v>150</v>
      </c>
      <c r="D56" s="230">
        <v>-4202.4626258222997</v>
      </c>
      <c r="E56" s="230">
        <v>-2550.6164418878002</v>
      </c>
      <c r="F56" s="230">
        <v>-1651.8461839344995</v>
      </c>
    </row>
    <row r="57" spans="2:103" x14ac:dyDescent="0.3">
      <c r="C57" s="200" t="s">
        <v>151</v>
      </c>
      <c r="D57" s="230">
        <v>-4855.7734849114458</v>
      </c>
      <c r="E57" s="230">
        <v>-5700.1834622663791</v>
      </c>
      <c r="F57" s="230">
        <v>844.40997735493329</v>
      </c>
    </row>
    <row r="58" spans="2:103" x14ac:dyDescent="0.3">
      <c r="C58" s="200" t="s">
        <v>152</v>
      </c>
      <c r="D58" s="230">
        <v>5816.1441106465927</v>
      </c>
      <c r="E58" s="230">
        <v>6284.9814006844608</v>
      </c>
      <c r="F58" s="230">
        <v>-468.83729003786812</v>
      </c>
    </row>
    <row r="59" spans="2:103" x14ac:dyDescent="0.3">
      <c r="C59" s="195" t="s">
        <v>132</v>
      </c>
      <c r="D59" s="231">
        <v>4378.2661827701013</v>
      </c>
      <c r="E59" s="231">
        <v>4101.0997705627824</v>
      </c>
      <c r="F59" s="232">
        <v>277.1664122073189</v>
      </c>
    </row>
    <row r="60" spans="2:103" x14ac:dyDescent="0.3">
      <c r="C60" s="195" t="s">
        <v>153</v>
      </c>
      <c r="D60" s="231">
        <v>8250</v>
      </c>
      <c r="E60" s="231">
        <v>9250</v>
      </c>
      <c r="F60" s="232">
        <v>-1000</v>
      </c>
    </row>
    <row r="61" spans="2:103" s="215" customFormat="1" x14ac:dyDescent="0.3">
      <c r="B61" s="214"/>
      <c r="C61" s="195"/>
      <c r="D61" s="232"/>
      <c r="E61" s="232"/>
      <c r="F61" s="232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  <c r="BI61" s="191"/>
      <c r="BJ61" s="191"/>
      <c r="BK61" s="191"/>
      <c r="BL61" s="191"/>
      <c r="BM61" s="191"/>
      <c r="BN61" s="191"/>
      <c r="BO61" s="191"/>
      <c r="BP61" s="191"/>
      <c r="BQ61" s="191"/>
      <c r="BR61" s="191"/>
      <c r="BS61" s="191"/>
      <c r="BT61" s="191"/>
      <c r="BU61" s="191"/>
      <c r="BV61" s="191"/>
      <c r="BW61" s="191"/>
      <c r="BX61" s="191"/>
      <c r="BY61" s="191"/>
      <c r="BZ61" s="191"/>
      <c r="CA61" s="191"/>
      <c r="CB61" s="191"/>
      <c r="CC61" s="191"/>
      <c r="CD61" s="191"/>
      <c r="CE61" s="191"/>
      <c r="CF61" s="191"/>
      <c r="CG61" s="191"/>
      <c r="CH61" s="191"/>
      <c r="CI61" s="191"/>
      <c r="CJ61" s="191"/>
      <c r="CK61" s="191"/>
      <c r="CL61" s="191"/>
      <c r="CM61" s="191"/>
      <c r="CN61" s="191"/>
      <c r="CO61" s="191"/>
      <c r="CP61" s="191"/>
      <c r="CQ61" s="191"/>
      <c r="CR61" s="191"/>
      <c r="CS61" s="191"/>
      <c r="CT61" s="191"/>
      <c r="CU61" s="191"/>
      <c r="CV61" s="191"/>
      <c r="CW61" s="191"/>
      <c r="CX61" s="191"/>
      <c r="CY61" s="191"/>
    </row>
    <row r="62" spans="2:103" s="215" customFormat="1" x14ac:dyDescent="0.3">
      <c r="B62" s="214"/>
      <c r="C62" s="179" t="s">
        <v>133</v>
      </c>
      <c r="D62" s="180">
        <v>75372.919855005312</v>
      </c>
      <c r="E62" s="180">
        <v>68999.611981477385</v>
      </c>
      <c r="F62" s="181">
        <v>6373.3078735279269</v>
      </c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AW62" s="191"/>
      <c r="AX62" s="191"/>
      <c r="AY62" s="191"/>
      <c r="AZ62" s="191"/>
      <c r="BA62" s="191"/>
      <c r="BB62" s="191"/>
      <c r="BC62" s="191"/>
      <c r="BD62" s="191"/>
      <c r="BE62" s="191"/>
      <c r="BF62" s="191"/>
      <c r="BG62" s="191"/>
      <c r="BH62" s="191"/>
      <c r="BI62" s="191"/>
      <c r="BJ62" s="191"/>
      <c r="BK62" s="191"/>
      <c r="BL62" s="191"/>
      <c r="BM62" s="191"/>
      <c r="BN62" s="191"/>
      <c r="BO62" s="191"/>
      <c r="BP62" s="191"/>
      <c r="BQ62" s="191"/>
      <c r="BR62" s="191"/>
      <c r="BS62" s="191"/>
      <c r="BT62" s="191"/>
      <c r="BU62" s="191"/>
      <c r="BV62" s="191"/>
      <c r="BW62" s="191"/>
      <c r="BX62" s="191"/>
      <c r="BY62" s="191"/>
      <c r="BZ62" s="191"/>
      <c r="CA62" s="191"/>
      <c r="CB62" s="191"/>
      <c r="CC62" s="191"/>
      <c r="CD62" s="191"/>
      <c r="CE62" s="191"/>
      <c r="CF62" s="191"/>
      <c r="CG62" s="191"/>
      <c r="CH62" s="191"/>
      <c r="CI62" s="191"/>
      <c r="CJ62" s="191"/>
      <c r="CK62" s="191"/>
      <c r="CL62" s="191"/>
      <c r="CM62" s="191"/>
      <c r="CN62" s="191"/>
      <c r="CO62" s="191"/>
      <c r="CP62" s="191"/>
      <c r="CQ62" s="191"/>
      <c r="CR62" s="191"/>
      <c r="CS62" s="191"/>
      <c r="CT62" s="191"/>
      <c r="CU62" s="191"/>
      <c r="CV62" s="191"/>
      <c r="CW62" s="191"/>
      <c r="CX62" s="191"/>
      <c r="CY62" s="191"/>
    </row>
    <row r="63" spans="2:103" x14ac:dyDescent="0.3">
      <c r="C63" s="195" t="s">
        <v>154</v>
      </c>
      <c r="D63" s="233">
        <v>1392.3224090104807</v>
      </c>
      <c r="E63" s="233">
        <v>1190.8799174589058</v>
      </c>
      <c r="F63" s="232">
        <v>201.4424915515749</v>
      </c>
    </row>
    <row r="64" spans="2:103" x14ac:dyDescent="0.3">
      <c r="C64" s="195" t="s">
        <v>155</v>
      </c>
      <c r="D64" s="233">
        <v>7227.8279272336213</v>
      </c>
      <c r="E64" s="233">
        <v>6861.4404272447464</v>
      </c>
      <c r="F64" s="232">
        <v>366.38749998887488</v>
      </c>
    </row>
    <row r="65" spans="1:103" x14ac:dyDescent="0.3">
      <c r="C65" s="195" t="s">
        <v>156</v>
      </c>
      <c r="D65" s="231">
        <v>4270.1304407124353</v>
      </c>
      <c r="E65" s="231">
        <v>4279.031103849853</v>
      </c>
      <c r="F65" s="232">
        <v>-8.9006631374177232</v>
      </c>
    </row>
    <row r="66" spans="1:103" x14ac:dyDescent="0.3">
      <c r="C66" s="200" t="s">
        <v>157</v>
      </c>
      <c r="D66" s="234">
        <v>949.63277160579253</v>
      </c>
      <c r="E66" s="234">
        <v>1022.2317474029439</v>
      </c>
      <c r="F66" s="230">
        <v>-72.598975797151411</v>
      </c>
    </row>
    <row r="67" spans="1:103" x14ac:dyDescent="0.3">
      <c r="C67" s="200" t="s">
        <v>158</v>
      </c>
      <c r="D67" s="234">
        <v>3320.4976691066431</v>
      </c>
      <c r="E67" s="234">
        <v>3256.7993564469093</v>
      </c>
      <c r="F67" s="230">
        <v>63.698312659733801</v>
      </c>
    </row>
    <row r="68" spans="1:103" x14ac:dyDescent="0.3">
      <c r="C68" s="195" t="s">
        <v>159</v>
      </c>
      <c r="D68" s="231">
        <v>52997.613255423057</v>
      </c>
      <c r="E68" s="231">
        <v>48024.257115380584</v>
      </c>
      <c r="F68" s="232">
        <v>4973.3561400424733</v>
      </c>
    </row>
    <row r="69" spans="1:103" x14ac:dyDescent="0.3">
      <c r="C69" s="200" t="s">
        <v>160</v>
      </c>
      <c r="D69" s="234">
        <v>46414.881075568897</v>
      </c>
      <c r="E69" s="234">
        <v>42159.511567196081</v>
      </c>
      <c r="F69" s="230">
        <v>4255.3695083728162</v>
      </c>
    </row>
    <row r="70" spans="1:103" x14ac:dyDescent="0.3">
      <c r="C70" s="200" t="s">
        <v>161</v>
      </c>
      <c r="D70" s="234">
        <v>548.21446207374527</v>
      </c>
      <c r="E70" s="234">
        <v>552.66996571086713</v>
      </c>
      <c r="F70" s="230">
        <v>-4.4555036371218648</v>
      </c>
      <c r="G70" s="216"/>
    </row>
    <row r="71" spans="1:103" x14ac:dyDescent="0.3">
      <c r="C71" s="200" t="s">
        <v>162</v>
      </c>
      <c r="D71" s="234">
        <v>2662.8860858635039</v>
      </c>
      <c r="E71" s="234">
        <v>2415.3635855347334</v>
      </c>
      <c r="F71" s="230">
        <v>247.52250032877055</v>
      </c>
    </row>
    <row r="72" spans="1:103" x14ac:dyDescent="0.3">
      <c r="C72" s="200" t="s">
        <v>68</v>
      </c>
      <c r="D72" s="234">
        <v>1802.8752433178106</v>
      </c>
      <c r="E72" s="234">
        <v>1624.051164619754</v>
      </c>
      <c r="F72" s="230">
        <v>178.82407869805661</v>
      </c>
      <c r="H72" s="216"/>
    </row>
    <row r="73" spans="1:103" x14ac:dyDescent="0.3">
      <c r="C73" s="200" t="s">
        <v>163</v>
      </c>
      <c r="D73" s="234">
        <v>1568.7563885991053</v>
      </c>
      <c r="E73" s="234">
        <v>1272.660832319146</v>
      </c>
      <c r="F73" s="230">
        <v>296.09555627995928</v>
      </c>
    </row>
    <row r="74" spans="1:103" x14ac:dyDescent="0.3">
      <c r="C74" s="195" t="s">
        <v>134</v>
      </c>
      <c r="D74" s="233">
        <v>275.10223342665302</v>
      </c>
      <c r="E74" s="233">
        <v>234.5639175666681</v>
      </c>
      <c r="F74" s="232">
        <v>40.53831585998492</v>
      </c>
    </row>
    <row r="75" spans="1:103" x14ac:dyDescent="0.3">
      <c r="C75" s="195" t="s">
        <v>164</v>
      </c>
      <c r="D75" s="233">
        <v>266.87516021272262</v>
      </c>
      <c r="E75" s="233">
        <v>414.49433982435909</v>
      </c>
      <c r="F75" s="232">
        <v>-147.61917961163647</v>
      </c>
    </row>
    <row r="76" spans="1:103" x14ac:dyDescent="0.3">
      <c r="C76" s="195" t="s">
        <v>165</v>
      </c>
      <c r="D76" s="233">
        <v>8943.0484289863398</v>
      </c>
      <c r="E76" s="233">
        <v>7994.9451601522633</v>
      </c>
      <c r="F76" s="232">
        <v>948.10326883407652</v>
      </c>
    </row>
    <row r="77" spans="1:103" s="205" customFormat="1" x14ac:dyDescent="0.3">
      <c r="A77" s="191"/>
      <c r="B77" s="189"/>
      <c r="C77" s="211"/>
      <c r="D77" s="189"/>
      <c r="E77" s="189"/>
      <c r="F77" s="189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91"/>
      <c r="AX77" s="191"/>
      <c r="AY77" s="191"/>
      <c r="AZ77" s="191"/>
      <c r="BA77" s="191"/>
      <c r="BB77" s="191"/>
      <c r="BC77" s="191"/>
      <c r="BD77" s="191"/>
      <c r="BE77" s="191"/>
      <c r="BF77" s="191"/>
      <c r="BG77" s="191"/>
      <c r="BH77" s="191"/>
      <c r="BI77" s="191"/>
      <c r="BJ77" s="191"/>
      <c r="BK77" s="191"/>
      <c r="BL77" s="191"/>
      <c r="BM77" s="191"/>
      <c r="BN77" s="191"/>
      <c r="BO77" s="191"/>
      <c r="BP77" s="191"/>
      <c r="BQ77" s="191"/>
      <c r="BR77" s="191"/>
      <c r="BS77" s="191"/>
      <c r="BT77" s="191"/>
      <c r="BU77" s="191"/>
      <c r="BV77" s="191"/>
      <c r="BW77" s="191"/>
      <c r="BX77" s="191"/>
      <c r="BY77" s="191"/>
      <c r="BZ77" s="191"/>
      <c r="CA77" s="191"/>
      <c r="CB77" s="191"/>
      <c r="CC77" s="191"/>
      <c r="CD77" s="191"/>
      <c r="CE77" s="191"/>
      <c r="CF77" s="191"/>
      <c r="CG77" s="191"/>
      <c r="CH77" s="191"/>
      <c r="CI77" s="191"/>
      <c r="CJ77" s="191"/>
      <c r="CK77" s="191"/>
      <c r="CL77" s="191"/>
      <c r="CM77" s="191"/>
      <c r="CN77" s="191"/>
      <c r="CO77" s="191"/>
      <c r="CP77" s="191"/>
      <c r="CQ77" s="191"/>
      <c r="CR77" s="191"/>
      <c r="CS77" s="191"/>
      <c r="CT77" s="191"/>
      <c r="CU77" s="191"/>
      <c r="CV77" s="191"/>
      <c r="CW77" s="191"/>
      <c r="CX77" s="191"/>
      <c r="CY77" s="191"/>
    </row>
    <row r="78" spans="1:103" s="215" customFormat="1" x14ac:dyDescent="0.3">
      <c r="A78" s="191"/>
      <c r="B78" s="189"/>
      <c r="C78" s="195"/>
      <c r="D78" s="232"/>
      <c r="E78" s="232"/>
      <c r="F78" s="232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91"/>
      <c r="AW78" s="191"/>
      <c r="AX78" s="191"/>
      <c r="AY78" s="191"/>
      <c r="AZ78" s="191"/>
      <c r="BA78" s="191"/>
      <c r="BB78" s="191"/>
      <c r="BC78" s="191"/>
      <c r="BD78" s="191"/>
      <c r="BE78" s="191"/>
      <c r="BF78" s="191"/>
      <c r="BG78" s="191"/>
      <c r="BH78" s="191"/>
      <c r="BI78" s="191"/>
      <c r="BJ78" s="191"/>
      <c r="BK78" s="191"/>
      <c r="BL78" s="191"/>
      <c r="BM78" s="191"/>
      <c r="BN78" s="191"/>
      <c r="BO78" s="191"/>
      <c r="BP78" s="191"/>
      <c r="BQ78" s="191"/>
      <c r="BR78" s="191"/>
      <c r="BS78" s="191"/>
      <c r="BT78" s="191"/>
      <c r="BU78" s="191"/>
      <c r="BV78" s="191"/>
      <c r="BW78" s="191"/>
      <c r="BX78" s="191"/>
      <c r="BY78" s="191"/>
      <c r="BZ78" s="191"/>
      <c r="CA78" s="191"/>
      <c r="CB78" s="191"/>
      <c r="CC78" s="191"/>
      <c r="CD78" s="191"/>
      <c r="CE78" s="191"/>
      <c r="CF78" s="191"/>
      <c r="CG78" s="191"/>
      <c r="CH78" s="191"/>
      <c r="CI78" s="191"/>
      <c r="CJ78" s="191"/>
      <c r="CK78" s="191"/>
      <c r="CL78" s="191"/>
      <c r="CM78" s="191"/>
      <c r="CN78" s="191"/>
      <c r="CO78" s="191"/>
      <c r="CP78" s="191"/>
      <c r="CQ78" s="191"/>
      <c r="CR78" s="191"/>
      <c r="CS78" s="191"/>
      <c r="CT78" s="191"/>
      <c r="CU78" s="191"/>
      <c r="CV78" s="191"/>
      <c r="CW78" s="191"/>
      <c r="CX78" s="191"/>
      <c r="CY78" s="191"/>
    </row>
    <row r="79" spans="1:103" ht="18" customHeight="1" x14ac:dyDescent="0.3">
      <c r="C79" s="179" t="s">
        <v>135</v>
      </c>
      <c r="D79" s="180">
        <v>32595.561102283824</v>
      </c>
      <c r="E79" s="180">
        <v>28342.787830361547</v>
      </c>
      <c r="F79" s="181">
        <v>4252.7732719222768</v>
      </c>
    </row>
    <row r="80" spans="1:103" x14ac:dyDescent="0.3">
      <c r="C80" s="195" t="s">
        <v>166</v>
      </c>
      <c r="D80" s="231">
        <v>1652.4574486752667</v>
      </c>
      <c r="E80" s="231">
        <v>941.93293952918691</v>
      </c>
      <c r="F80" s="232">
        <v>710.52450914607982</v>
      </c>
    </row>
    <row r="81" spans="3:7" ht="18" customHeight="1" x14ac:dyDescent="0.3">
      <c r="C81" s="195" t="s">
        <v>167</v>
      </c>
      <c r="D81" s="231">
        <v>958.42164262874974</v>
      </c>
      <c r="E81" s="231">
        <v>753.30772147280231</v>
      </c>
      <c r="F81" s="232">
        <v>205.11392115594742</v>
      </c>
    </row>
    <row r="82" spans="3:7" x14ac:dyDescent="0.3">
      <c r="C82" s="200" t="s">
        <v>168</v>
      </c>
      <c r="D82" s="234">
        <v>7.7320455983411005</v>
      </c>
      <c r="E82" s="234">
        <v>15.972742093693499</v>
      </c>
      <c r="F82" s="230">
        <v>-8.2406964953523989</v>
      </c>
    </row>
    <row r="83" spans="3:7" x14ac:dyDescent="0.3">
      <c r="C83" s="200" t="s">
        <v>158</v>
      </c>
      <c r="D83" s="234">
        <v>950.68959703040855</v>
      </c>
      <c r="E83" s="234">
        <v>737.33497937910886</v>
      </c>
      <c r="F83" s="230">
        <v>213.35461765129969</v>
      </c>
    </row>
    <row r="84" spans="3:7" x14ac:dyDescent="0.3">
      <c r="C84" s="195" t="s">
        <v>169</v>
      </c>
      <c r="D84" s="233">
        <v>26503.943425439764</v>
      </c>
      <c r="E84" s="231">
        <v>23693.660330659597</v>
      </c>
      <c r="F84" s="232">
        <v>2810.2830947801685</v>
      </c>
    </row>
    <row r="85" spans="3:7" x14ac:dyDescent="0.3">
      <c r="C85" s="200" t="s">
        <v>160</v>
      </c>
      <c r="D85" s="234">
        <v>14567.029504332946</v>
      </c>
      <c r="E85" s="234">
        <v>11930.705011776217</v>
      </c>
      <c r="F85" s="230">
        <v>2636.3244925567287</v>
      </c>
    </row>
    <row r="86" spans="3:7" x14ac:dyDescent="0.3">
      <c r="C86" s="200" t="s">
        <v>161</v>
      </c>
      <c r="D86" s="234">
        <v>370.67731615398134</v>
      </c>
      <c r="E86" s="234">
        <v>138.5477781404046</v>
      </c>
      <c r="F86" s="230">
        <v>232.12953801357673</v>
      </c>
      <c r="G86" s="216"/>
    </row>
    <row r="87" spans="3:7" x14ac:dyDescent="0.3">
      <c r="C87" s="200" t="s">
        <v>68</v>
      </c>
      <c r="D87" s="234">
        <v>919.19523756740091</v>
      </c>
      <c r="E87" s="234">
        <v>373.67388075383923</v>
      </c>
      <c r="F87" s="230">
        <v>545.52135681356162</v>
      </c>
      <c r="G87" s="216"/>
    </row>
    <row r="88" spans="3:7" x14ac:dyDescent="0.3">
      <c r="C88" s="200" t="s">
        <v>170</v>
      </c>
      <c r="D88" s="234">
        <v>192.2757586983879</v>
      </c>
      <c r="E88" s="234">
        <v>178.19443646189649</v>
      </c>
      <c r="F88" s="230">
        <v>14.081322236491417</v>
      </c>
    </row>
    <row r="89" spans="3:7" x14ac:dyDescent="0.3">
      <c r="C89" s="200" t="s">
        <v>171</v>
      </c>
      <c r="D89" s="234">
        <v>5603.9183618167172</v>
      </c>
      <c r="E89" s="234">
        <v>6463.4268368922685</v>
      </c>
      <c r="F89" s="230">
        <v>-859.50847507555136</v>
      </c>
      <c r="G89" s="216"/>
    </row>
    <row r="90" spans="3:7" x14ac:dyDescent="0.3">
      <c r="C90" s="200" t="s">
        <v>172</v>
      </c>
      <c r="D90" s="234">
        <v>4850.8472468703312</v>
      </c>
      <c r="E90" s="234">
        <v>4609.1123866349699</v>
      </c>
      <c r="F90" s="230">
        <v>241.73486023536134</v>
      </c>
    </row>
    <row r="91" spans="3:7" x14ac:dyDescent="0.3">
      <c r="C91" s="195" t="s">
        <v>173</v>
      </c>
      <c r="D91" s="233">
        <v>3480.7385855400421</v>
      </c>
      <c r="E91" s="231">
        <v>2953.8868386999611</v>
      </c>
      <c r="F91" s="232">
        <v>526.85174684008098</v>
      </c>
    </row>
    <row r="92" spans="3:7" x14ac:dyDescent="0.3">
      <c r="C92" s="200" t="s">
        <v>174</v>
      </c>
      <c r="D92" s="234">
        <v>449.33422180455955</v>
      </c>
      <c r="E92" s="234">
        <v>288.80153881154661</v>
      </c>
      <c r="F92" s="230">
        <v>160.53268299301294</v>
      </c>
    </row>
    <row r="93" spans="3:7" x14ac:dyDescent="0.3">
      <c r="C93" s="200" t="s">
        <v>175</v>
      </c>
      <c r="D93" s="234">
        <v>1509.8015009697522</v>
      </c>
      <c r="E93" s="234">
        <v>1475.49944164014</v>
      </c>
      <c r="F93" s="230">
        <v>34.302059329612121</v>
      </c>
    </row>
    <row r="94" spans="3:7" x14ac:dyDescent="0.3">
      <c r="C94" s="200" t="s">
        <v>176</v>
      </c>
      <c r="D94" s="234">
        <v>1521.6028627657304</v>
      </c>
      <c r="E94" s="234">
        <v>1189.5858582482745</v>
      </c>
      <c r="F94" s="230">
        <v>332.01700451745592</v>
      </c>
    </row>
    <row r="95" spans="3:7" x14ac:dyDescent="0.3">
      <c r="C95" s="200"/>
      <c r="D95" s="232"/>
      <c r="E95" s="232"/>
      <c r="F95" s="232"/>
    </row>
    <row r="96" spans="3:7" x14ac:dyDescent="0.3">
      <c r="C96" s="220" t="s">
        <v>136</v>
      </c>
      <c r="D96" s="235">
        <v>170648.88333694829</v>
      </c>
      <c r="E96" s="235">
        <v>160761.56499312801</v>
      </c>
      <c r="F96" s="235">
        <v>9887.3183438202614</v>
      </c>
    </row>
    <row r="97" spans="3:6" x14ac:dyDescent="0.3">
      <c r="C97" s="217"/>
      <c r="D97" s="218"/>
      <c r="E97" s="218"/>
      <c r="F97" s="218"/>
    </row>
  </sheetData>
  <pageMargins left="0.23622047244094491" right="0.23622047244094491" top="0.74803149606299213" bottom="0.74803149606299213" header="0.31496062992125984" footer="0.31496062992125984"/>
  <pageSetup paperSize="9" scale="68" orientation="portrait" r:id="rId1"/>
  <headerFooter>
    <oddFooter>&amp;C_x000D_&amp;1#&amp;"Calibri"&amp;12&amp;K008000 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D3AA-634A-4601-A8ED-F70040C059A5}">
  <sheetPr>
    <tabColor rgb="FF00A443"/>
  </sheetPr>
  <dimension ref="A2:D34"/>
  <sheetViews>
    <sheetView showGridLines="0" zoomScaleNormal="100" workbookViewId="0">
      <selection activeCell="A9" sqref="A9"/>
    </sheetView>
  </sheetViews>
  <sheetFormatPr baseColWidth="10" defaultColWidth="11.453125" defaultRowHeight="12.5" x14ac:dyDescent="0.25"/>
  <cols>
    <col min="1" max="1" width="48.08984375" bestFit="1" customWidth="1"/>
    <col min="2" max="2" width="23.1796875" customWidth="1"/>
    <col min="3" max="3" width="15" customWidth="1"/>
    <col min="4" max="4" width="8.54296875" customWidth="1"/>
    <col min="5" max="5" width="11.81640625" bestFit="1" customWidth="1"/>
  </cols>
  <sheetData>
    <row r="2" spans="1:4" ht="12.75" customHeight="1" x14ac:dyDescent="0.25"/>
    <row r="3" spans="1:4" ht="12.75" customHeight="1" x14ac:dyDescent="0.25"/>
    <row r="4" spans="1:4" ht="12.75" customHeight="1" x14ac:dyDescent="0.25"/>
    <row r="6" spans="1:4" ht="13" x14ac:dyDescent="0.3">
      <c r="A6" s="170" t="s">
        <v>178</v>
      </c>
      <c r="B6" s="170"/>
      <c r="C6" s="170"/>
    </row>
    <row r="7" spans="1:4" ht="13" x14ac:dyDescent="0.3">
      <c r="A7" s="171" t="s">
        <v>184</v>
      </c>
      <c r="B7" s="170"/>
      <c r="C7" s="170"/>
      <c r="D7" s="172"/>
    </row>
    <row r="8" spans="1:4" ht="13" x14ac:dyDescent="0.3">
      <c r="A8" s="173" t="s">
        <v>52</v>
      </c>
      <c r="B8" s="170"/>
      <c r="C8" s="170"/>
      <c r="D8" s="172"/>
    </row>
    <row r="9" spans="1:4" ht="13" x14ac:dyDescent="0.3">
      <c r="A9" s="174"/>
      <c r="B9" s="172"/>
      <c r="C9" s="172"/>
      <c r="D9" s="172"/>
    </row>
    <row r="10" spans="1:4" ht="32.15" customHeight="1" x14ac:dyDescent="0.3">
      <c r="A10" s="158" t="s">
        <v>177</v>
      </c>
      <c r="B10" s="159"/>
      <c r="C10" s="160"/>
      <c r="D10" s="159"/>
    </row>
    <row r="11" spans="1:4" ht="13" x14ac:dyDescent="0.3">
      <c r="A11" s="161"/>
      <c r="B11" s="159"/>
      <c r="C11" s="162"/>
      <c r="D11" s="163"/>
    </row>
    <row r="12" spans="1:4" ht="13" x14ac:dyDescent="0.3">
      <c r="A12" s="161"/>
      <c r="B12" s="159"/>
      <c r="C12" s="159"/>
      <c r="D12" s="49" t="s">
        <v>53</v>
      </c>
    </row>
    <row r="13" spans="1:4" ht="13" x14ac:dyDescent="0.25">
      <c r="A13" s="27"/>
      <c r="B13" s="31">
        <v>46295</v>
      </c>
      <c r="C13" s="31">
        <v>45930</v>
      </c>
      <c r="D13" s="31" t="s">
        <v>0</v>
      </c>
    </row>
    <row r="14" spans="1:4" ht="13" x14ac:dyDescent="0.25">
      <c r="A14" s="27" t="s">
        <v>1</v>
      </c>
      <c r="B14" s="164">
        <v>34405.030473032639</v>
      </c>
      <c r="C14" s="164">
        <v>31870.98051384465</v>
      </c>
      <c r="D14" s="165">
        <v>7.9509632848829543</v>
      </c>
    </row>
    <row r="15" spans="1:4" ht="13" x14ac:dyDescent="0.25">
      <c r="A15" s="169" t="s">
        <v>2</v>
      </c>
      <c r="B15" s="165">
        <v>-16373.714895565443</v>
      </c>
      <c r="C15" s="165">
        <v>-14576.575344109275</v>
      </c>
      <c r="D15" s="165">
        <v>12.328955938079332</v>
      </c>
    </row>
    <row r="16" spans="1:4" ht="13" x14ac:dyDescent="0.25">
      <c r="A16" s="62" t="s">
        <v>3</v>
      </c>
      <c r="B16" s="167">
        <v>18031.315577467194</v>
      </c>
      <c r="C16" s="167">
        <v>17294.405169735375</v>
      </c>
      <c r="D16" s="168">
        <v>4.2609757346346155</v>
      </c>
    </row>
    <row r="17" spans="1:4" ht="13" x14ac:dyDescent="0.25">
      <c r="A17" s="27" t="s">
        <v>4</v>
      </c>
      <c r="B17" s="164">
        <v>-4123.7195603501568</v>
      </c>
      <c r="C17" s="164">
        <v>-4155.9475340521349</v>
      </c>
      <c r="D17" s="164">
        <v>-0.77546632718327657</v>
      </c>
    </row>
    <row r="18" spans="1:4" ht="13" x14ac:dyDescent="0.25">
      <c r="A18" s="169" t="s">
        <v>5</v>
      </c>
      <c r="B18" s="165">
        <v>-3207.25353954613</v>
      </c>
      <c r="C18" s="165">
        <v>-2969.1744978399433</v>
      </c>
      <c r="D18" s="165">
        <v>8.0183580277746476</v>
      </c>
    </row>
    <row r="19" spans="1:4" ht="13" x14ac:dyDescent="0.25">
      <c r="A19" s="169" t="s">
        <v>6</v>
      </c>
      <c r="B19" s="175">
        <v>924.95492184275645</v>
      </c>
      <c r="C19" s="165">
        <v>859.66123436374846</v>
      </c>
      <c r="D19" s="165">
        <v>7.5952811257486887</v>
      </c>
    </row>
    <row r="20" spans="1:4" ht="13" x14ac:dyDescent="0.25">
      <c r="A20" s="169" t="s">
        <v>7</v>
      </c>
      <c r="B20" s="165">
        <v>-2772.6875543928477</v>
      </c>
      <c r="C20" s="165">
        <v>-2725.0884653510539</v>
      </c>
      <c r="D20" s="165">
        <v>1.7466988557254772</v>
      </c>
    </row>
    <row r="21" spans="1:4" ht="13" x14ac:dyDescent="0.25">
      <c r="A21" s="169" t="s">
        <v>69</v>
      </c>
      <c r="B21" s="165">
        <v>931.26661174606477</v>
      </c>
      <c r="C21" s="165">
        <v>678.65419477511364</v>
      </c>
      <c r="D21" s="165">
        <v>37.222552946078757</v>
      </c>
    </row>
    <row r="22" spans="1:4" ht="13" x14ac:dyDescent="0.25">
      <c r="A22" s="27" t="s">
        <v>8</v>
      </c>
      <c r="B22" s="164">
        <v>-2017.0253506556103</v>
      </c>
      <c r="C22" s="164">
        <v>-2074.3640590011141</v>
      </c>
      <c r="D22" s="164">
        <v>-2.7641583981702147</v>
      </c>
    </row>
    <row r="23" spans="1:4" ht="13" x14ac:dyDescent="0.25">
      <c r="A23" s="62" t="s">
        <v>9</v>
      </c>
      <c r="B23" s="167">
        <v>11890.57066646143</v>
      </c>
      <c r="C23" s="167">
        <v>11064.093576682128</v>
      </c>
      <c r="D23" s="168">
        <v>7.4699032871624009</v>
      </c>
    </row>
    <row r="24" spans="1:4" ht="13" x14ac:dyDescent="0.25">
      <c r="A24" s="28" t="s">
        <v>10</v>
      </c>
      <c r="B24" s="165">
        <v>-4245.43434606969</v>
      </c>
      <c r="C24" s="165">
        <v>-4192.189038115238</v>
      </c>
      <c r="D24" s="165">
        <v>1.2701075135292701</v>
      </c>
    </row>
    <row r="25" spans="1:4" ht="13" x14ac:dyDescent="0.25">
      <c r="A25" s="62" t="s">
        <v>57</v>
      </c>
      <c r="B25" s="167">
        <v>7645.1363203917381</v>
      </c>
      <c r="C25" s="167">
        <v>6871.9045385668896</v>
      </c>
      <c r="D25" s="168">
        <v>11.252073969963835</v>
      </c>
    </row>
    <row r="26" spans="1:4" ht="13" x14ac:dyDescent="0.25">
      <c r="A26" s="28" t="s">
        <v>50</v>
      </c>
      <c r="B26" s="176">
        <v>-3288.5452134400462</v>
      </c>
      <c r="C26" s="176">
        <v>-3285.3325368192623</v>
      </c>
      <c r="D26" s="176">
        <v>9.7788476045541806E-2</v>
      </c>
    </row>
    <row r="27" spans="1:4" ht="13" x14ac:dyDescent="0.25">
      <c r="A27" s="28" t="s">
        <v>51</v>
      </c>
      <c r="B27" s="176">
        <v>1601.4413420468004</v>
      </c>
      <c r="C27" s="176">
        <v>2122.3019034643362</v>
      </c>
      <c r="D27" s="176">
        <v>-24.54224634899068</v>
      </c>
    </row>
    <row r="28" spans="1:4" ht="13" x14ac:dyDescent="0.25">
      <c r="A28" s="27" t="s">
        <v>11</v>
      </c>
      <c r="B28" s="166">
        <v>-1687.1038713932458</v>
      </c>
      <c r="C28" s="166">
        <v>-1163.0306333549261</v>
      </c>
      <c r="D28" s="164">
        <v>45.061000373357011</v>
      </c>
    </row>
    <row r="29" spans="1:4" ht="13" x14ac:dyDescent="0.25">
      <c r="A29" s="29" t="s">
        <v>83</v>
      </c>
      <c r="B29" s="164">
        <v>139.23285376191558</v>
      </c>
      <c r="C29" s="164">
        <v>331.74338820025559</v>
      </c>
      <c r="D29" s="164">
        <v>-58.029953658679034</v>
      </c>
    </row>
    <row r="30" spans="1:4" ht="13" x14ac:dyDescent="0.25">
      <c r="A30" s="62" t="s">
        <v>58</v>
      </c>
      <c r="B30" s="167">
        <v>6097.2653027604083</v>
      </c>
      <c r="C30" s="167">
        <v>6040.6172934122187</v>
      </c>
      <c r="D30" s="168">
        <v>0.93778510699508844</v>
      </c>
    </row>
    <row r="31" spans="1:4" ht="13" x14ac:dyDescent="0.25">
      <c r="A31" s="169" t="s">
        <v>12</v>
      </c>
      <c r="B31" s="165">
        <v>-1094.842742292464</v>
      </c>
      <c r="C31" s="165">
        <v>-1106.83726297659</v>
      </c>
      <c r="D31" s="164">
        <v>-1.0836751783969947</v>
      </c>
    </row>
    <row r="32" spans="1:4" ht="12" customHeight="1" x14ac:dyDescent="0.25">
      <c r="A32" s="169" t="s">
        <v>179</v>
      </c>
      <c r="B32" s="165">
        <v>277.6309614135422</v>
      </c>
      <c r="C32" s="165">
        <v>190.77816608870089</v>
      </c>
      <c r="D32" s="164">
        <v>45.52554262653922</v>
      </c>
    </row>
    <row r="33" spans="1:4" ht="13" x14ac:dyDescent="0.25">
      <c r="A33" s="169" t="s">
        <v>64</v>
      </c>
      <c r="B33" s="165">
        <v>-139.55087685440191</v>
      </c>
      <c r="C33" s="165">
        <v>-397.70522712149636</v>
      </c>
      <c r="D33" s="164">
        <v>-64.910977443157918</v>
      </c>
    </row>
    <row r="34" spans="1:4" ht="13" x14ac:dyDescent="0.25">
      <c r="A34" s="62" t="s">
        <v>13</v>
      </c>
      <c r="B34" s="167">
        <v>5140.5026450270843</v>
      </c>
      <c r="C34" s="167">
        <v>4726.8529694028339</v>
      </c>
      <c r="D34" s="168">
        <v>8.7510586494191038</v>
      </c>
    </row>
  </sheetData>
  <pageMargins left="0.7" right="0.7" top="0.75" bottom="0.75" header="0.3" footer="0.3"/>
  <pageSetup paperSize="9" scale="99" orientation="portrait" r:id="rId1"/>
  <headerFooter>
    <oddFooter>&amp;C&amp;1#&amp;"Calibri"&amp;12&amp;K008000Internal Use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8ECA-029C-4E37-B7FD-C453945F131C}">
  <sheetPr>
    <tabColor rgb="FF00A443"/>
  </sheetPr>
  <dimension ref="A2:G51"/>
  <sheetViews>
    <sheetView showGridLines="0" zoomScaleNormal="100" workbookViewId="0">
      <selection activeCell="A5" sqref="A5"/>
    </sheetView>
  </sheetViews>
  <sheetFormatPr baseColWidth="10" defaultColWidth="11.453125" defaultRowHeight="13" x14ac:dyDescent="0.3"/>
  <cols>
    <col min="1" max="1" width="36.453125" style="1" bestFit="1" customWidth="1"/>
    <col min="2" max="2" width="12.453125" style="1" bestFit="1" customWidth="1"/>
    <col min="3" max="3" width="20" style="1" customWidth="1"/>
    <col min="4" max="4" width="11.453125" style="1" bestFit="1" customWidth="1"/>
    <col min="5" max="5" width="15.54296875" style="1" bestFit="1" customWidth="1"/>
    <col min="6" max="16384" width="11.453125" style="1"/>
  </cols>
  <sheetData>
    <row r="2" spans="1:6" ht="12.75" customHeight="1" x14ac:dyDescent="0.3"/>
    <row r="3" spans="1:6" ht="12.75" customHeight="1" x14ac:dyDescent="0.3"/>
    <row r="4" spans="1:6" ht="18.75" customHeight="1" x14ac:dyDescent="0.4">
      <c r="D4" s="15"/>
      <c r="E4" s="8"/>
    </row>
    <row r="5" spans="1:6" ht="18.75" customHeight="1" x14ac:dyDescent="0.35">
      <c r="A5" s="37"/>
      <c r="B5" s="37"/>
      <c r="C5" s="38" t="s">
        <v>91</v>
      </c>
      <c r="D5" s="39"/>
      <c r="E5" s="39"/>
      <c r="F5" s="37"/>
    </row>
    <row r="6" spans="1:6" ht="14.5" x14ac:dyDescent="0.35">
      <c r="A6" s="40" t="s">
        <v>40</v>
      </c>
      <c r="B6" s="37"/>
      <c r="C6" s="74" t="s">
        <v>184</v>
      </c>
      <c r="D6" s="38"/>
      <c r="E6" s="39"/>
      <c r="F6" s="37"/>
    </row>
    <row r="7" spans="1:6" ht="14.5" x14ac:dyDescent="0.35">
      <c r="A7" s="37"/>
      <c r="B7" s="39"/>
      <c r="C7" s="38" t="s">
        <v>34</v>
      </c>
      <c r="D7" s="39"/>
      <c r="E7" s="39"/>
      <c r="F7" s="37"/>
    </row>
    <row r="8" spans="1:6" ht="18" x14ac:dyDescent="0.4">
      <c r="A8" s="16"/>
      <c r="B8" s="17"/>
      <c r="C8" s="17"/>
      <c r="D8" s="17"/>
      <c r="E8" s="8"/>
    </row>
    <row r="9" spans="1:6" x14ac:dyDescent="0.3">
      <c r="A9" s="18"/>
      <c r="B9" s="19"/>
      <c r="C9" s="19"/>
      <c r="D9" s="19"/>
      <c r="E9" s="49" t="s">
        <v>53</v>
      </c>
    </row>
    <row r="10" spans="1:6" ht="34.4" customHeight="1" x14ac:dyDescent="0.3">
      <c r="A10" s="55" t="str">
        <f>+C6</f>
        <v>Septiembre 2026</v>
      </c>
      <c r="B10" s="34" t="s">
        <v>55</v>
      </c>
      <c r="C10" s="35" t="s">
        <v>85</v>
      </c>
      <c r="D10" s="35" t="s">
        <v>37</v>
      </c>
      <c r="E10" s="35" t="s">
        <v>86</v>
      </c>
    </row>
    <row r="11" spans="1:6" x14ac:dyDescent="0.3">
      <c r="A11" s="64" t="s">
        <v>59</v>
      </c>
      <c r="B11" s="94">
        <v>16200.41552106812</v>
      </c>
      <c r="C11" s="94">
        <v>18452.279474791732</v>
      </c>
      <c r="D11" s="94">
        <v>79.422889030807497</v>
      </c>
      <c r="E11" s="94">
        <v>-327.08741185802222</v>
      </c>
    </row>
    <row r="12" spans="1:6" x14ac:dyDescent="0.3">
      <c r="A12" s="64" t="s">
        <v>16</v>
      </c>
      <c r="B12" s="94">
        <v>-6686.6194009115288</v>
      </c>
      <c r="C12" s="94">
        <v>-9868.5421689396553</v>
      </c>
      <c r="D12" s="94">
        <v>-52.668404870046999</v>
      </c>
      <c r="E12" s="94">
        <v>234.11507915578829</v>
      </c>
    </row>
    <row r="13" spans="1:6" x14ac:dyDescent="0.3">
      <c r="A13" s="65" t="s">
        <v>3</v>
      </c>
      <c r="B13" s="95">
        <v>9513.7961201565922</v>
      </c>
      <c r="C13" s="95">
        <v>8583.7373058520825</v>
      </c>
      <c r="D13" s="95">
        <v>26.754484160760502</v>
      </c>
      <c r="E13" s="95">
        <v>-92.972332702239513</v>
      </c>
    </row>
    <row r="14" spans="1:6" x14ac:dyDescent="0.3">
      <c r="A14" s="64" t="s">
        <v>17</v>
      </c>
      <c r="B14" s="94">
        <v>-2372.0731958467522</v>
      </c>
      <c r="C14" s="94">
        <v>-1923.4779982515831</v>
      </c>
      <c r="D14" s="94">
        <v>-31.685057855513598</v>
      </c>
      <c r="E14" s="94">
        <v>203.51669160369278</v>
      </c>
    </row>
    <row r="15" spans="1:6" x14ac:dyDescent="0.3">
      <c r="A15" s="66" t="s">
        <v>5</v>
      </c>
      <c r="B15" s="96">
        <v>-1986.4881673200307</v>
      </c>
      <c r="C15" s="96">
        <v>-794.79233442641407</v>
      </c>
      <c r="D15" s="96">
        <v>-14.4896071495829</v>
      </c>
      <c r="E15" s="96">
        <v>-411.48343065010226</v>
      </c>
    </row>
    <row r="16" spans="1:6" x14ac:dyDescent="0.3">
      <c r="A16" s="66" t="s">
        <v>6</v>
      </c>
      <c r="B16" s="96">
        <v>756.81082202388791</v>
      </c>
      <c r="C16" s="96">
        <v>156.30824754754479</v>
      </c>
      <c r="D16" s="93">
        <v>1.22E-4</v>
      </c>
      <c r="E16" s="96">
        <v>11.835730271323792</v>
      </c>
    </row>
    <row r="17" spans="1:7" x14ac:dyDescent="0.3">
      <c r="A17" s="66" t="s">
        <v>18</v>
      </c>
      <c r="B17" s="96">
        <v>-1680.2676958386173</v>
      </c>
      <c r="C17" s="96">
        <v>-1683.3434859498254</v>
      </c>
      <c r="D17" s="96">
        <v>-22.377057489945503</v>
      </c>
      <c r="E17" s="96">
        <v>613.3006848855407</v>
      </c>
    </row>
    <row r="18" spans="1:7" x14ac:dyDescent="0.3">
      <c r="A18" s="67" t="s">
        <v>69</v>
      </c>
      <c r="B18" s="96">
        <v>537.8718452880081</v>
      </c>
      <c r="C18" s="96">
        <v>398.34957457711147</v>
      </c>
      <c r="D18" s="96">
        <v>5.1814847840147999</v>
      </c>
      <c r="E18" s="96">
        <v>-10.136292903069522</v>
      </c>
    </row>
    <row r="19" spans="1:7" x14ac:dyDescent="0.3">
      <c r="A19" s="64" t="s">
        <v>8</v>
      </c>
      <c r="B19" s="96">
        <v>-711.55467180292646</v>
      </c>
      <c r="C19" s="96">
        <v>-1300.9776098343625</v>
      </c>
      <c r="D19" s="96">
        <v>-1.1859312444710999</v>
      </c>
      <c r="E19" s="96">
        <v>-3.3071377738500813</v>
      </c>
    </row>
    <row r="20" spans="1:7" x14ac:dyDescent="0.3">
      <c r="A20" s="65" t="s">
        <v>9</v>
      </c>
      <c r="B20" s="95">
        <v>6430.1682525069136</v>
      </c>
      <c r="C20" s="95">
        <v>5359.281697766135</v>
      </c>
      <c r="D20" s="95">
        <v>-6.1165049392241997</v>
      </c>
      <c r="E20" s="95">
        <v>107.2372211276069</v>
      </c>
    </row>
    <row r="21" spans="1:7" x14ac:dyDescent="0.3">
      <c r="A21" s="64" t="s">
        <v>19</v>
      </c>
      <c r="B21" s="94">
        <v>-2181.444803766065</v>
      </c>
      <c r="C21" s="94">
        <v>-1934.8470029417531</v>
      </c>
      <c r="D21" s="94">
        <v>-11.4681203173919</v>
      </c>
      <c r="E21" s="94">
        <v>-117.67441904447938</v>
      </c>
    </row>
    <row r="22" spans="1:7" x14ac:dyDescent="0.3">
      <c r="A22" s="65" t="s">
        <v>20</v>
      </c>
      <c r="B22" s="95">
        <v>4248.7234487408496</v>
      </c>
      <c r="C22" s="95">
        <v>3424.4346948243824</v>
      </c>
      <c r="D22" s="95">
        <v>-17.584625256616103</v>
      </c>
      <c r="E22" s="95">
        <v>-10.437197916878082</v>
      </c>
    </row>
    <row r="23" spans="1:7" x14ac:dyDescent="0.3">
      <c r="A23" s="64" t="s">
        <v>21</v>
      </c>
      <c r="B23" s="94">
        <v>-1421.8663799097592</v>
      </c>
      <c r="C23" s="94">
        <v>-463.09472029732081</v>
      </c>
      <c r="D23" s="94">
        <v>1.1033526360803008</v>
      </c>
      <c r="E23" s="94">
        <v>196.7538761777538</v>
      </c>
    </row>
    <row r="24" spans="1:7" x14ac:dyDescent="0.3">
      <c r="A24" s="64" t="s">
        <v>22</v>
      </c>
      <c r="B24" s="94">
        <v>54.291167496459899</v>
      </c>
      <c r="C24" s="94">
        <v>108.02180762137772</v>
      </c>
      <c r="D24" s="224">
        <v>-1.6104074208221</v>
      </c>
      <c r="E24" s="94">
        <v>-21.469713935099893</v>
      </c>
    </row>
    <row r="25" spans="1:7" x14ac:dyDescent="0.3">
      <c r="A25" s="65" t="s">
        <v>60</v>
      </c>
      <c r="B25" s="95">
        <v>2881.1482363275495</v>
      </c>
      <c r="C25" s="95">
        <v>3069.361782148439</v>
      </c>
      <c r="D25" s="95">
        <v>-18.091680041357904</v>
      </c>
      <c r="E25" s="95">
        <v>164.84696432577573</v>
      </c>
    </row>
    <row r="26" spans="1:7" x14ac:dyDescent="0.3">
      <c r="A26" s="64" t="s">
        <v>23</v>
      </c>
      <c r="B26" s="94">
        <v>-368.73118907750637</v>
      </c>
      <c r="C26" s="94">
        <v>-808.48016586893448</v>
      </c>
      <c r="D26" s="225">
        <v>15.045117059428998</v>
      </c>
      <c r="E26" s="94">
        <v>205.40358015368787</v>
      </c>
    </row>
    <row r="27" spans="1:7" x14ac:dyDescent="0.3">
      <c r="A27" s="62" t="s">
        <v>24</v>
      </c>
      <c r="B27" s="95">
        <v>2512.4170472500432</v>
      </c>
      <c r="C27" s="95">
        <v>2260.8816162795047</v>
      </c>
      <c r="D27" s="95">
        <v>-3.0465629819289042</v>
      </c>
      <c r="E27" s="95">
        <v>370.25054447946337</v>
      </c>
    </row>
    <row r="28" spans="1:7" x14ac:dyDescent="0.3">
      <c r="G28" s="52"/>
    </row>
    <row r="29" spans="1:7" x14ac:dyDescent="0.3">
      <c r="A29" s="12"/>
      <c r="G29" s="52"/>
    </row>
    <row r="30" spans="1:7" ht="18" x14ac:dyDescent="0.4">
      <c r="C30" s="13"/>
      <c r="G30" s="52"/>
    </row>
    <row r="31" spans="1:7" x14ac:dyDescent="0.3">
      <c r="E31" s="49" t="s">
        <v>53</v>
      </c>
      <c r="G31" s="52"/>
    </row>
    <row r="32" spans="1:7" ht="39.65" customHeight="1" x14ac:dyDescent="0.3">
      <c r="A32" s="55" t="s">
        <v>186</v>
      </c>
      <c r="B32" s="34" t="s">
        <v>55</v>
      </c>
      <c r="C32" s="35" t="s">
        <v>85</v>
      </c>
      <c r="D32" s="35" t="s">
        <v>37</v>
      </c>
      <c r="E32" s="35" t="s">
        <v>107</v>
      </c>
      <c r="G32" s="52"/>
    </row>
    <row r="33" spans="1:5" x14ac:dyDescent="0.3">
      <c r="A33" s="64" t="s">
        <v>88</v>
      </c>
      <c r="B33" s="93">
        <v>14807.854862703007</v>
      </c>
      <c r="C33" s="93">
        <v>17305.923501619331</v>
      </c>
      <c r="D33" s="93">
        <v>55.996522235603194</v>
      </c>
      <c r="E33" s="97">
        <v>-298.79437271329016</v>
      </c>
    </row>
    <row r="34" spans="1:5" x14ac:dyDescent="0.3">
      <c r="A34" s="68" t="s">
        <v>16</v>
      </c>
      <c r="B34" s="93">
        <v>-6297.3352129569757</v>
      </c>
      <c r="C34" s="93">
        <v>-8514.858674528612</v>
      </c>
      <c r="D34" s="93">
        <v>-26.62949094336</v>
      </c>
      <c r="E34" s="97">
        <v>262.2480343196724</v>
      </c>
    </row>
    <row r="35" spans="1:5" x14ac:dyDescent="0.3">
      <c r="A35" s="69" t="s">
        <v>3</v>
      </c>
      <c r="B35" s="98">
        <v>8510.5196497460311</v>
      </c>
      <c r="C35" s="98">
        <v>8791.0648270907204</v>
      </c>
      <c r="D35" s="98">
        <v>29.367031292243201</v>
      </c>
      <c r="E35" s="98">
        <v>-36.546338393617802</v>
      </c>
    </row>
    <row r="36" spans="1:5" x14ac:dyDescent="0.3">
      <c r="A36" s="70" t="s">
        <v>17</v>
      </c>
      <c r="B36" s="93">
        <v>-2247.4714533589135</v>
      </c>
      <c r="C36" s="93">
        <v>-1948.6515130389332</v>
      </c>
      <c r="D36" s="93">
        <v>-22.375547660657897</v>
      </c>
      <c r="E36" s="93">
        <v>62.550980006369876</v>
      </c>
    </row>
    <row r="37" spans="1:5" x14ac:dyDescent="0.3">
      <c r="A37" s="71" t="s">
        <v>5</v>
      </c>
      <c r="B37" s="99">
        <v>-1771.2316602165693</v>
      </c>
      <c r="C37" s="99">
        <v>-798.89883222091362</v>
      </c>
      <c r="D37" s="99">
        <v>-12.873273942151499</v>
      </c>
      <c r="E37" s="99">
        <v>-386.17073146030896</v>
      </c>
    </row>
    <row r="38" spans="1:5" x14ac:dyDescent="0.3">
      <c r="A38" s="71" t="s">
        <v>6</v>
      </c>
      <c r="B38" s="99">
        <v>675.62565131200392</v>
      </c>
      <c r="C38" s="99">
        <v>173.5838718206376</v>
      </c>
      <c r="D38" s="93">
        <v>0</v>
      </c>
      <c r="E38" s="99">
        <v>10.451711231106934</v>
      </c>
    </row>
    <row r="39" spans="1:5" x14ac:dyDescent="0.3">
      <c r="A39" s="71" t="s">
        <v>18</v>
      </c>
      <c r="B39" s="99">
        <v>-1641.1399215937558</v>
      </c>
      <c r="C39" s="99">
        <v>-1571.125671212885</v>
      </c>
      <c r="D39" s="99">
        <v>-9.6992051004519002</v>
      </c>
      <c r="E39" s="99">
        <v>496.87633255603924</v>
      </c>
    </row>
    <row r="40" spans="1:5" x14ac:dyDescent="0.3">
      <c r="A40" s="67" t="s">
        <v>69</v>
      </c>
      <c r="B40" s="99">
        <v>489.2744771394074</v>
      </c>
      <c r="C40" s="99">
        <v>247.7891185742279</v>
      </c>
      <c r="D40" s="99">
        <v>0.19693138194550003</v>
      </c>
      <c r="E40" s="99">
        <v>-58.606332320467217</v>
      </c>
    </row>
    <row r="41" spans="1:5" x14ac:dyDescent="0.3">
      <c r="A41" s="70" t="s">
        <v>8</v>
      </c>
      <c r="B41" s="99">
        <v>-664.55402336288284</v>
      </c>
      <c r="C41" s="99">
        <v>-1401.3560912445346</v>
      </c>
      <c r="D41" s="93">
        <v>-0.99124167554370002</v>
      </c>
      <c r="E41" s="93">
        <v>-7.4627027181528014</v>
      </c>
    </row>
    <row r="42" spans="1:5" x14ac:dyDescent="0.3">
      <c r="A42" s="69" t="s">
        <v>9</v>
      </c>
      <c r="B42" s="98">
        <v>5598.4941730242335</v>
      </c>
      <c r="C42" s="98">
        <v>5441.0572228072506</v>
      </c>
      <c r="D42" s="98">
        <v>6.0002419560416005</v>
      </c>
      <c r="E42" s="98">
        <v>18.541938894602499</v>
      </c>
    </row>
    <row r="43" spans="1:5" x14ac:dyDescent="0.3">
      <c r="A43" s="70" t="s">
        <v>19</v>
      </c>
      <c r="B43" s="99">
        <v>-2037.3373783290849</v>
      </c>
      <c r="C43" s="99">
        <v>-2018.9273948082223</v>
      </c>
      <c r="D43" s="93">
        <v>-9.5529852271662996</v>
      </c>
      <c r="E43" s="97">
        <v>-126.37127975076437</v>
      </c>
    </row>
    <row r="44" spans="1:5" x14ac:dyDescent="0.3">
      <c r="A44" s="69" t="s">
        <v>20</v>
      </c>
      <c r="B44" s="98">
        <v>3561.1567946951482</v>
      </c>
      <c r="C44" s="98">
        <v>3422.1298279990297</v>
      </c>
      <c r="D44" s="98">
        <v>-3.5527432711247</v>
      </c>
      <c r="E44" s="98">
        <v>-107.82934085616505</v>
      </c>
    </row>
    <row r="45" spans="1:5" x14ac:dyDescent="0.3">
      <c r="A45" s="70" t="s">
        <v>21</v>
      </c>
      <c r="B45" s="99">
        <v>-1211.1967468984453</v>
      </c>
      <c r="C45" s="99">
        <v>-336.56166718107755</v>
      </c>
      <c r="D45" s="93">
        <v>8.1595631252569998</v>
      </c>
      <c r="E45" s="97">
        <v>376.56821759933979</v>
      </c>
    </row>
    <row r="46" spans="1:5" x14ac:dyDescent="0.3">
      <c r="A46" s="70" t="s">
        <v>22</v>
      </c>
      <c r="B46" s="99">
        <v>53.867856769803701</v>
      </c>
      <c r="C46" s="99">
        <v>298.24188502340348</v>
      </c>
      <c r="D46" s="93">
        <v>-14.710070786381898</v>
      </c>
      <c r="E46" s="97">
        <v>-5.6562828065697275</v>
      </c>
    </row>
    <row r="47" spans="1:5" x14ac:dyDescent="0.3">
      <c r="A47" s="69" t="s">
        <v>60</v>
      </c>
      <c r="B47" s="98">
        <v>2403.8279045665072</v>
      </c>
      <c r="C47" s="98">
        <v>3383.810045841356</v>
      </c>
      <c r="D47" s="98">
        <v>-10.103250932249599</v>
      </c>
      <c r="E47" s="98">
        <v>263.08259393660506</v>
      </c>
    </row>
    <row r="48" spans="1:5" x14ac:dyDescent="0.3">
      <c r="A48" s="70" t="s">
        <v>23</v>
      </c>
      <c r="B48" s="99">
        <v>-464.84724423720331</v>
      </c>
      <c r="C48" s="99">
        <v>-942.41203531788108</v>
      </c>
      <c r="D48" s="93">
        <v>-0.85858641294320004</v>
      </c>
      <c r="E48" s="97">
        <v>94.353541958642197</v>
      </c>
    </row>
    <row r="49" spans="1:5" x14ac:dyDescent="0.3">
      <c r="A49" s="69" t="s">
        <v>24</v>
      </c>
      <c r="B49" s="98">
        <v>1938.9806603293041</v>
      </c>
      <c r="C49" s="98">
        <v>2441.3980105234746</v>
      </c>
      <c r="D49" s="98">
        <v>-10.9618373451928</v>
      </c>
      <c r="E49" s="98">
        <v>357.43613589524728</v>
      </c>
    </row>
    <row r="50" spans="1:5" ht="9.5" customHeight="1" x14ac:dyDescent="0.3"/>
    <row r="51" spans="1:5" x14ac:dyDescent="0.3">
      <c r="A51" s="12"/>
    </row>
  </sheetData>
  <pageMargins left="0.7" right="0.7" top="0.75" bottom="0.75" header="0.3" footer="0.3"/>
  <pageSetup paperSize="9" scale="81" orientation="portrait" r:id="rId1"/>
  <headerFooter>
    <oddFooter>&amp;C&amp;1#&amp;"Calibri"&amp;12&amp;K008000Internal Use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1CC81-5A2D-48E1-9093-D1F6FFAE4CB6}">
  <sheetPr>
    <tabColor rgb="FF00A443"/>
  </sheetPr>
  <dimension ref="A2:G50"/>
  <sheetViews>
    <sheetView showGridLines="0" zoomScale="85" zoomScaleNormal="85" workbookViewId="0">
      <selection activeCell="B32" sqref="B32:E51"/>
    </sheetView>
  </sheetViews>
  <sheetFormatPr baseColWidth="10" defaultColWidth="11.453125" defaultRowHeight="13" x14ac:dyDescent="0.3"/>
  <cols>
    <col min="1" max="1" width="33.453125" style="1" bestFit="1" customWidth="1"/>
    <col min="2" max="2" width="15.54296875" style="1" bestFit="1" customWidth="1"/>
    <col min="3" max="3" width="15.453125" style="1" bestFit="1" customWidth="1"/>
    <col min="4" max="4" width="15.453125" style="1" customWidth="1"/>
    <col min="5" max="16384" width="11.453125" style="1"/>
  </cols>
  <sheetData>
    <row r="2" spans="1:7" ht="12.75" customHeight="1" x14ac:dyDescent="0.3"/>
    <row r="3" spans="1:7" ht="12.75" customHeight="1" x14ac:dyDescent="0.3"/>
    <row r="4" spans="1:7" ht="12.75" customHeight="1" x14ac:dyDescent="0.3"/>
    <row r="5" spans="1:7" ht="14.5" x14ac:dyDescent="0.35">
      <c r="A5" s="37"/>
      <c r="B5" s="38" t="s">
        <v>90</v>
      </c>
      <c r="C5" s="37"/>
    </row>
    <row r="6" spans="1:7" ht="14.5" x14ac:dyDescent="0.35">
      <c r="A6" s="37"/>
      <c r="B6" s="73" t="s">
        <v>184</v>
      </c>
      <c r="C6" s="37"/>
    </row>
    <row r="7" spans="1:7" ht="14.5" x14ac:dyDescent="0.35">
      <c r="A7" s="37"/>
      <c r="B7" s="38" t="s">
        <v>35</v>
      </c>
      <c r="C7" s="37"/>
    </row>
    <row r="8" spans="1:7" x14ac:dyDescent="0.3">
      <c r="B8" s="9"/>
      <c r="E8" s="49" t="s">
        <v>53</v>
      </c>
    </row>
    <row r="9" spans="1:7" x14ac:dyDescent="0.3">
      <c r="A9" s="45" t="str">
        <f>+'Negocios ajustado'!A10</f>
        <v>Septiembre 2026</v>
      </c>
      <c r="B9" s="46" t="s">
        <v>38</v>
      </c>
      <c r="C9" s="46" t="s">
        <v>39</v>
      </c>
      <c r="D9" s="46" t="s">
        <v>41</v>
      </c>
      <c r="E9" s="46" t="s">
        <v>49</v>
      </c>
    </row>
    <row r="10" spans="1:7" x14ac:dyDescent="0.3">
      <c r="A10" s="63" t="s">
        <v>25</v>
      </c>
      <c r="B10" s="93">
        <v>1862.2217989790001</v>
      </c>
      <c r="C10" s="93">
        <v>2218.582883761107</v>
      </c>
      <c r="D10" s="93">
        <v>5220.7054460599302</v>
      </c>
      <c r="E10" s="93">
        <v>6898.9053929780839</v>
      </c>
      <c r="F10" s="53"/>
    </row>
    <row r="11" spans="1:7" x14ac:dyDescent="0.3">
      <c r="A11" s="63" t="s">
        <v>26</v>
      </c>
      <c r="B11" s="93">
        <v>-0.55180649999999998</v>
      </c>
      <c r="C11" s="93">
        <v>-54.287876393069403</v>
      </c>
      <c r="D11" s="93">
        <v>-2038.114425029019</v>
      </c>
      <c r="E11" s="93">
        <v>-4593.6652929894408</v>
      </c>
      <c r="F11" s="53"/>
      <c r="G11" s="52"/>
    </row>
    <row r="12" spans="1:7" x14ac:dyDescent="0.3">
      <c r="A12" s="62" t="s">
        <v>3</v>
      </c>
      <c r="B12" s="98">
        <v>1861.669992479</v>
      </c>
      <c r="C12" s="98">
        <v>2164.2950073680386</v>
      </c>
      <c r="D12" s="98">
        <v>3182.5910210309103</v>
      </c>
      <c r="E12" s="98">
        <v>2305.240099988644</v>
      </c>
      <c r="F12" s="53"/>
      <c r="G12" s="52"/>
    </row>
    <row r="13" spans="1:7" x14ac:dyDescent="0.3">
      <c r="A13" s="63" t="s">
        <v>17</v>
      </c>
      <c r="B13" s="93">
        <v>-204.43212575900003</v>
      </c>
      <c r="C13" s="93">
        <v>-451.61752946757031</v>
      </c>
      <c r="D13" s="93">
        <v>-1158.7015793302089</v>
      </c>
      <c r="E13" s="93">
        <v>-557.32196199997281</v>
      </c>
      <c r="G13" s="52"/>
    </row>
    <row r="14" spans="1:7" x14ac:dyDescent="0.3">
      <c r="A14" s="67" t="s">
        <v>5</v>
      </c>
      <c r="B14" s="99">
        <v>-231.51887162</v>
      </c>
      <c r="C14" s="99">
        <v>-547.714966324937</v>
      </c>
      <c r="D14" s="99">
        <v>-829.66140628519804</v>
      </c>
      <c r="E14" s="99">
        <v>-377.59292308989563</v>
      </c>
      <c r="G14" s="52"/>
    </row>
    <row r="15" spans="1:7" x14ac:dyDescent="0.3">
      <c r="A15" s="67" t="s">
        <v>6</v>
      </c>
      <c r="B15" s="99">
        <v>105.3138106</v>
      </c>
      <c r="C15" s="99">
        <v>346.8139872157675</v>
      </c>
      <c r="D15" s="99">
        <v>301.91746851812042</v>
      </c>
      <c r="E15" s="99">
        <v>0</v>
      </c>
      <c r="G15" s="52"/>
    </row>
    <row r="16" spans="1:7" x14ac:dyDescent="0.3">
      <c r="A16" s="67" t="s">
        <v>18</v>
      </c>
      <c r="B16" s="99">
        <v>-250.09245070899999</v>
      </c>
      <c r="C16" s="99">
        <v>-361.10037438719371</v>
      </c>
      <c r="D16" s="99">
        <v>-741.63605182924175</v>
      </c>
      <c r="E16" s="99">
        <v>-328.81339921318192</v>
      </c>
      <c r="G16" s="52"/>
    </row>
    <row r="17" spans="1:7" x14ac:dyDescent="0.3">
      <c r="A17" s="67" t="s">
        <v>69</v>
      </c>
      <c r="B17" s="99">
        <v>171.86538597000001</v>
      </c>
      <c r="C17" s="99">
        <v>110.3838240287929</v>
      </c>
      <c r="D17" s="99">
        <v>110.6784102661105</v>
      </c>
      <c r="E17" s="99">
        <v>149.08436030310472</v>
      </c>
      <c r="G17" s="52"/>
    </row>
    <row r="18" spans="1:7" x14ac:dyDescent="0.3">
      <c r="A18" s="63" t="s">
        <v>8</v>
      </c>
      <c r="B18" s="99">
        <v>-71.097778509999998</v>
      </c>
      <c r="C18" s="99">
        <v>-143.4730674114378</v>
      </c>
      <c r="D18" s="99">
        <v>-491.68203021366202</v>
      </c>
      <c r="E18" s="99">
        <v>-5.3017956678265996</v>
      </c>
      <c r="G18" s="52"/>
    </row>
    <row r="19" spans="1:7" x14ac:dyDescent="0.3">
      <c r="A19" s="62" t="s">
        <v>9</v>
      </c>
      <c r="B19" s="98">
        <v>1586.1400882099999</v>
      </c>
      <c r="C19" s="98">
        <v>1569.2044104890299</v>
      </c>
      <c r="D19" s="98">
        <v>1532.2074114870395</v>
      </c>
      <c r="E19" s="98">
        <v>1742.616342320845</v>
      </c>
      <c r="G19" s="52"/>
    </row>
    <row r="20" spans="1:7" x14ac:dyDescent="0.3">
      <c r="A20" s="63" t="s">
        <v>27</v>
      </c>
      <c r="B20" s="93">
        <v>-557.39706769000009</v>
      </c>
      <c r="C20" s="93">
        <v>-446.89614748219111</v>
      </c>
      <c r="D20" s="93">
        <v>-709.77679380938059</v>
      </c>
      <c r="E20" s="93">
        <v>-467.37479478449325</v>
      </c>
      <c r="G20" s="52"/>
    </row>
    <row r="21" spans="1:7" x14ac:dyDescent="0.3">
      <c r="A21" s="62" t="s">
        <v>20</v>
      </c>
      <c r="B21" s="98">
        <v>1028.7430205200001</v>
      </c>
      <c r="C21" s="98">
        <v>1122.3082630068388</v>
      </c>
      <c r="D21" s="98">
        <v>822.43061767765869</v>
      </c>
      <c r="E21" s="98">
        <v>1275.2415475363516</v>
      </c>
      <c r="G21" s="52"/>
    </row>
    <row r="22" spans="1:7" x14ac:dyDescent="0.3">
      <c r="A22" s="63" t="s">
        <v>28</v>
      </c>
      <c r="B22" s="93">
        <v>-49.17923253</v>
      </c>
      <c r="C22" s="93">
        <v>-363.88831298736892</v>
      </c>
      <c r="D22" s="93">
        <v>-176.69531481879582</v>
      </c>
      <c r="E22" s="93">
        <v>-832.10351957359455</v>
      </c>
      <c r="G22" s="52"/>
    </row>
    <row r="23" spans="1:7" x14ac:dyDescent="0.3">
      <c r="A23" s="63" t="s">
        <v>61</v>
      </c>
      <c r="B23" s="93">
        <v>0</v>
      </c>
      <c r="C23" s="99">
        <v>0.87119578027309996</v>
      </c>
      <c r="D23" s="93">
        <v>17.9565097287302</v>
      </c>
      <c r="E23" s="99">
        <v>35.463461987456597</v>
      </c>
      <c r="G23" s="52"/>
    </row>
    <row r="24" spans="1:7" x14ac:dyDescent="0.3">
      <c r="A24" s="62" t="s">
        <v>30</v>
      </c>
      <c r="B24" s="98">
        <v>979.56378799000015</v>
      </c>
      <c r="C24" s="98">
        <v>759.29114579974282</v>
      </c>
      <c r="D24" s="98">
        <v>663.69181258759295</v>
      </c>
      <c r="E24" s="98">
        <v>478.6014899502137</v>
      </c>
      <c r="G24" s="52"/>
    </row>
    <row r="25" spans="1:7" x14ac:dyDescent="0.3">
      <c r="A25" s="63" t="s">
        <v>31</v>
      </c>
      <c r="B25" s="93">
        <v>-176.083505437311</v>
      </c>
      <c r="C25" s="93">
        <v>76.821903031718406</v>
      </c>
      <c r="D25" s="93">
        <v>-177.70285075360869</v>
      </c>
      <c r="E25" s="93">
        <v>-91.766735918305002</v>
      </c>
      <c r="G25" s="52"/>
    </row>
    <row r="26" spans="1:7" x14ac:dyDescent="0.3">
      <c r="A26" s="62" t="s">
        <v>13</v>
      </c>
      <c r="B26" s="98">
        <v>803.48028255268912</v>
      </c>
      <c r="C26" s="98">
        <v>836.11304883146124</v>
      </c>
      <c r="D26" s="98">
        <v>485.98896183398432</v>
      </c>
      <c r="E26" s="98">
        <v>386.83475403190869</v>
      </c>
      <c r="G26" s="52"/>
    </row>
    <row r="27" spans="1:7" x14ac:dyDescent="0.3">
      <c r="E27" s="14"/>
      <c r="G27" s="52"/>
    </row>
    <row r="28" spans="1:7" x14ac:dyDescent="0.3">
      <c r="E28" s="14"/>
      <c r="G28" s="52"/>
    </row>
    <row r="29" spans="1:7" ht="18" x14ac:dyDescent="0.4">
      <c r="B29" s="13"/>
      <c r="E29" s="14"/>
      <c r="G29" s="52"/>
    </row>
    <row r="30" spans="1:7" x14ac:dyDescent="0.3">
      <c r="B30" s="9"/>
      <c r="E30" s="49" t="s">
        <v>53</v>
      </c>
      <c r="G30" s="52"/>
    </row>
    <row r="31" spans="1:7" x14ac:dyDescent="0.3">
      <c r="A31" s="45" t="str">
        <f>+'Negocios ajustado'!A32</f>
        <v>Septiembre 2025</v>
      </c>
      <c r="B31" s="46" t="s">
        <v>38</v>
      </c>
      <c r="C31" s="46" t="s">
        <v>39</v>
      </c>
      <c r="D31" s="46" t="s">
        <v>41</v>
      </c>
      <c r="E31" s="46" t="s">
        <v>49</v>
      </c>
      <c r="G31" s="52"/>
    </row>
    <row r="32" spans="1:7" x14ac:dyDescent="0.3">
      <c r="A32" s="63" t="s">
        <v>25</v>
      </c>
      <c r="B32" s="93">
        <v>1593.66697183</v>
      </c>
      <c r="C32" s="93">
        <v>1906.7090677247679</v>
      </c>
      <c r="D32" s="93">
        <v>4919.5303195576462</v>
      </c>
      <c r="E32" s="93">
        <v>6389.5092998505916</v>
      </c>
    </row>
    <row r="33" spans="1:5" x14ac:dyDescent="0.3">
      <c r="A33" s="63" t="s">
        <v>26</v>
      </c>
      <c r="B33" s="93">
        <v>-0.12837475999999998</v>
      </c>
      <c r="C33" s="93">
        <v>-57.383533768191</v>
      </c>
      <c r="D33" s="93">
        <v>-1952.1717361776152</v>
      </c>
      <c r="E33" s="93">
        <v>-4287.6515682511699</v>
      </c>
    </row>
    <row r="34" spans="1:5" x14ac:dyDescent="0.3">
      <c r="A34" s="62" t="s">
        <v>3</v>
      </c>
      <c r="B34" s="98">
        <v>1593.5385970699999</v>
      </c>
      <c r="C34" s="98">
        <v>1849.3255339565769</v>
      </c>
      <c r="D34" s="98">
        <v>2967.3585833800307</v>
      </c>
      <c r="E34" s="98">
        <v>2101.8577315994221</v>
      </c>
    </row>
    <row r="35" spans="1:5" x14ac:dyDescent="0.3">
      <c r="A35" s="63" t="s">
        <v>17</v>
      </c>
      <c r="B35" s="93">
        <v>-189.90257206999999</v>
      </c>
      <c r="C35" s="93">
        <v>-391.21476910940453</v>
      </c>
      <c r="D35" s="93">
        <v>-1159.3876139685447</v>
      </c>
      <c r="E35" s="93">
        <v>-508.52729447096476</v>
      </c>
    </row>
    <row r="36" spans="1:5" x14ac:dyDescent="0.3">
      <c r="A36" s="67" t="s">
        <v>5</v>
      </c>
      <c r="B36" s="99">
        <v>-223.30068313999999</v>
      </c>
      <c r="C36" s="99">
        <v>-451.18295504638985</v>
      </c>
      <c r="D36" s="99">
        <v>-761.70706191603404</v>
      </c>
      <c r="E36" s="99">
        <v>-335.04096011414543</v>
      </c>
    </row>
    <row r="37" spans="1:5" x14ac:dyDescent="0.3">
      <c r="A37" s="67" t="s">
        <v>6</v>
      </c>
      <c r="B37" s="99">
        <v>100.60600534000001</v>
      </c>
      <c r="C37" s="99">
        <v>276.22599060424812</v>
      </c>
      <c r="D37" s="99">
        <v>297.71557334875587</v>
      </c>
      <c r="E37" s="99">
        <v>0</v>
      </c>
    </row>
    <row r="38" spans="1:5" x14ac:dyDescent="0.3">
      <c r="A38" s="67" t="s">
        <v>18</v>
      </c>
      <c r="B38" s="99">
        <v>-235.73892022000001</v>
      </c>
      <c r="C38" s="99">
        <v>-324.61223588871059</v>
      </c>
      <c r="D38" s="99">
        <v>-789.998310145083</v>
      </c>
      <c r="E38" s="99">
        <v>-291.27316958096242</v>
      </c>
    </row>
    <row r="39" spans="1:5" x14ac:dyDescent="0.3">
      <c r="A39" s="67" t="s">
        <v>69</v>
      </c>
      <c r="B39" s="99">
        <v>168.53102594999999</v>
      </c>
      <c r="C39" s="99">
        <v>108.3544312214478</v>
      </c>
      <c r="D39" s="99">
        <v>94.602184743816494</v>
      </c>
      <c r="E39" s="99">
        <v>117.7868352241431</v>
      </c>
    </row>
    <row r="40" spans="1:5" x14ac:dyDescent="0.3">
      <c r="A40" s="63" t="s">
        <v>8</v>
      </c>
      <c r="B40" s="99">
        <v>-63.282972139999998</v>
      </c>
      <c r="C40" s="99">
        <v>-128.70533867093678</v>
      </c>
      <c r="D40" s="99">
        <v>-467.61992099316757</v>
      </c>
      <c r="E40" s="99">
        <v>-4.9457915587784003</v>
      </c>
    </row>
    <row r="41" spans="1:5" x14ac:dyDescent="0.3">
      <c r="A41" s="62" t="s">
        <v>9</v>
      </c>
      <c r="B41" s="98">
        <v>1340.3530528599999</v>
      </c>
      <c r="C41" s="98">
        <v>1329.4054261762358</v>
      </c>
      <c r="D41" s="98">
        <v>1340.3510484183189</v>
      </c>
      <c r="E41" s="98">
        <v>1588.3846455696789</v>
      </c>
    </row>
    <row r="42" spans="1:5" x14ac:dyDescent="0.3">
      <c r="A42" s="63" t="s">
        <v>27</v>
      </c>
      <c r="B42" s="93">
        <v>-533.88243874</v>
      </c>
      <c r="C42" s="93">
        <v>-415.90543467715401</v>
      </c>
      <c r="D42" s="93">
        <v>-676.87129362816279</v>
      </c>
      <c r="E42" s="93">
        <v>-410.67821128376772</v>
      </c>
    </row>
    <row r="43" spans="1:5" x14ac:dyDescent="0.3">
      <c r="A43" s="62" t="s">
        <v>20</v>
      </c>
      <c r="B43" s="98">
        <v>806.47061412000005</v>
      </c>
      <c r="C43" s="98">
        <v>913.4999914990816</v>
      </c>
      <c r="D43" s="98">
        <v>663.47975479015565</v>
      </c>
      <c r="E43" s="98">
        <v>1177.706434285911</v>
      </c>
    </row>
    <row r="44" spans="1:5" x14ac:dyDescent="0.3">
      <c r="A44" s="63" t="s">
        <v>28</v>
      </c>
      <c r="B44" s="93">
        <v>-72.706657729999989</v>
      </c>
      <c r="C44" s="93">
        <v>-290.95701801441163</v>
      </c>
      <c r="D44" s="93">
        <v>-157.16769145101378</v>
      </c>
      <c r="E44" s="93">
        <v>-690.36537970301993</v>
      </c>
    </row>
    <row r="45" spans="1:5" x14ac:dyDescent="0.3">
      <c r="A45" s="63" t="s">
        <v>61</v>
      </c>
      <c r="B45" s="93">
        <v>0</v>
      </c>
      <c r="C45" s="93">
        <v>23.746677848160797</v>
      </c>
      <c r="D45" s="93">
        <v>13.5938638564588</v>
      </c>
      <c r="E45" s="99">
        <v>16.527315065184098</v>
      </c>
    </row>
    <row r="46" spans="1:5" x14ac:dyDescent="0.3">
      <c r="A46" s="62" t="s">
        <v>30</v>
      </c>
      <c r="B46" s="98">
        <v>733.76395639000009</v>
      </c>
      <c r="C46" s="98">
        <v>646.28965133283077</v>
      </c>
      <c r="D46" s="98">
        <v>519.90592719560073</v>
      </c>
      <c r="E46" s="98">
        <v>503.8683696480752</v>
      </c>
    </row>
    <row r="47" spans="1:5" x14ac:dyDescent="0.3">
      <c r="A47" s="72" t="s">
        <v>31</v>
      </c>
      <c r="B47" s="100">
        <v>-128.60749840047299</v>
      </c>
      <c r="C47" s="100">
        <v>12.555995019492665</v>
      </c>
      <c r="D47" s="100">
        <v>-143.7246575482045</v>
      </c>
      <c r="E47" s="100">
        <v>-205.0710833080185</v>
      </c>
    </row>
    <row r="48" spans="1:5" x14ac:dyDescent="0.3">
      <c r="A48" s="62" t="s">
        <v>13</v>
      </c>
      <c r="B48" s="98">
        <v>605.1564579895271</v>
      </c>
      <c r="C48" s="98">
        <v>658.84564635232346</v>
      </c>
      <c r="D48" s="98">
        <v>376.18126964739616</v>
      </c>
      <c r="E48" s="98">
        <v>298.7972863400567</v>
      </c>
    </row>
    <row r="49" spans="1:1" ht="6.5" customHeight="1" x14ac:dyDescent="0.3"/>
    <row r="50" spans="1:1" x14ac:dyDescent="0.3">
      <c r="A50" s="7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1026-A234-4DD2-B2ED-9043B62FA091}">
  <sheetPr>
    <tabColor rgb="FF00A443"/>
  </sheetPr>
  <dimension ref="A2:G51"/>
  <sheetViews>
    <sheetView showGridLines="0" zoomScale="90" zoomScaleNormal="90" workbookViewId="0">
      <selection activeCell="B10" sqref="B10:G29"/>
    </sheetView>
  </sheetViews>
  <sheetFormatPr baseColWidth="10" defaultColWidth="11.453125" defaultRowHeight="13" x14ac:dyDescent="0.3"/>
  <cols>
    <col min="1" max="1" width="33.453125" style="1" bestFit="1" customWidth="1"/>
    <col min="2" max="2" width="15.54296875" style="1" bestFit="1" customWidth="1"/>
    <col min="3" max="3" width="15.453125" style="1" bestFit="1" customWidth="1"/>
    <col min="4" max="4" width="11.453125" style="1"/>
    <col min="5" max="5" width="15.453125" style="1" bestFit="1" customWidth="1"/>
    <col min="6" max="7" width="15.453125" style="1" customWidth="1"/>
    <col min="8" max="16384" width="11.453125" style="1"/>
  </cols>
  <sheetData>
    <row r="2" spans="1:7" ht="12.75" customHeight="1" x14ac:dyDescent="0.3"/>
    <row r="3" spans="1:7" ht="12.75" customHeight="1" x14ac:dyDescent="0.3"/>
    <row r="4" spans="1:7" ht="12.75" customHeight="1" x14ac:dyDescent="0.3"/>
    <row r="5" spans="1:7" ht="14.5" x14ac:dyDescent="0.35">
      <c r="A5" s="37"/>
      <c r="B5" s="39"/>
      <c r="C5" s="38" t="s">
        <v>89</v>
      </c>
      <c r="D5" s="37"/>
      <c r="E5" s="37"/>
      <c r="F5" s="37"/>
    </row>
    <row r="6" spans="1:7" ht="14.5" x14ac:dyDescent="0.35">
      <c r="A6" s="37"/>
      <c r="B6" s="41"/>
      <c r="C6" s="73" t="s">
        <v>184</v>
      </c>
      <c r="D6" s="37"/>
      <c r="E6" s="37"/>
      <c r="F6" s="37"/>
    </row>
    <row r="7" spans="1:7" ht="14.5" x14ac:dyDescent="0.35">
      <c r="A7" s="37"/>
      <c r="B7" s="39"/>
      <c r="C7" s="38" t="s">
        <v>35</v>
      </c>
      <c r="D7" s="37"/>
      <c r="E7" s="37"/>
      <c r="F7" s="37"/>
    </row>
    <row r="8" spans="1:7" x14ac:dyDescent="0.3">
      <c r="B8" s="9"/>
      <c r="C8" s="9"/>
      <c r="G8" s="49" t="s">
        <v>53</v>
      </c>
    </row>
    <row r="9" spans="1:7" x14ac:dyDescent="0.3">
      <c r="A9" s="45" t="str">
        <f>+'Redes ajustado'!A9</f>
        <v>Septiembre 2026</v>
      </c>
      <c r="B9" s="47" t="s">
        <v>84</v>
      </c>
      <c r="C9" s="47" t="s">
        <v>39</v>
      </c>
      <c r="D9" s="47" t="s">
        <v>41</v>
      </c>
      <c r="E9" s="47" t="s">
        <v>62</v>
      </c>
      <c r="F9" s="47" t="s">
        <v>49</v>
      </c>
      <c r="G9" s="47" t="s">
        <v>81</v>
      </c>
    </row>
    <row r="10" spans="1:7" x14ac:dyDescent="0.3">
      <c r="A10" s="63" t="s">
        <v>25</v>
      </c>
      <c r="B10" s="93">
        <v>12107.286946302072</v>
      </c>
      <c r="C10" s="93">
        <v>3539.8560875897197</v>
      </c>
      <c r="D10" s="93">
        <v>1223.72412874253</v>
      </c>
      <c r="E10" s="93">
        <v>17.179393932122</v>
      </c>
      <c r="F10" s="93">
        <v>349.40049700830593</v>
      </c>
      <c r="G10" s="93">
        <v>1871.6208205412051</v>
      </c>
    </row>
    <row r="11" spans="1:7" x14ac:dyDescent="0.3">
      <c r="A11" s="63" t="s">
        <v>26</v>
      </c>
      <c r="B11" s="93">
        <v>-7301.2326137488999</v>
      </c>
      <c r="C11" s="93">
        <v>-1806.8265525353092</v>
      </c>
      <c r="D11" s="93">
        <v>-201.98687547396949</v>
      </c>
      <c r="E11" s="93">
        <v>-1.7141000000000001E-8</v>
      </c>
      <c r="F11" s="93">
        <v>-158.1349158627265</v>
      </c>
      <c r="G11" s="93">
        <v>-1047.298698495207</v>
      </c>
    </row>
    <row r="12" spans="1:7" x14ac:dyDescent="0.3">
      <c r="A12" s="62" t="s">
        <v>3</v>
      </c>
      <c r="B12" s="98">
        <v>4806.0543325531726</v>
      </c>
      <c r="C12" s="98">
        <v>1733.0295350544109</v>
      </c>
      <c r="D12" s="98">
        <v>1021.7372532685604</v>
      </c>
      <c r="E12" s="98">
        <v>17.179393914980999</v>
      </c>
      <c r="F12" s="98">
        <v>191.2655811455794</v>
      </c>
      <c r="G12" s="98">
        <v>824.3221220459983</v>
      </c>
    </row>
    <row r="13" spans="1:7" x14ac:dyDescent="0.3">
      <c r="A13" s="63" t="s">
        <v>17</v>
      </c>
      <c r="B13" s="93">
        <v>-792.96287728461652</v>
      </c>
      <c r="C13" s="93">
        <v>-601.76279506830281</v>
      </c>
      <c r="D13" s="93">
        <v>-233.66415267615352</v>
      </c>
      <c r="E13" s="93">
        <v>0.29724048200430003</v>
      </c>
      <c r="F13" s="93">
        <v>-22.318907318508597</v>
      </c>
      <c r="G13" s="93">
        <v>-277.78021521258751</v>
      </c>
    </row>
    <row r="14" spans="1:7" x14ac:dyDescent="0.3">
      <c r="A14" s="67" t="s">
        <v>5</v>
      </c>
      <c r="B14" s="99">
        <v>-340.21532755260029</v>
      </c>
      <c r="C14" s="99">
        <v>-153.92089979161821</v>
      </c>
      <c r="D14" s="99">
        <v>-179.597524680796</v>
      </c>
      <c r="E14" s="99">
        <v>9.999999999999999E-14</v>
      </c>
      <c r="F14" s="99">
        <v>-22.677844652109901</v>
      </c>
      <c r="G14" s="99">
        <v>-97.995691963038794</v>
      </c>
    </row>
    <row r="15" spans="1:7" x14ac:dyDescent="0.3">
      <c r="A15" s="67" t="s">
        <v>6</v>
      </c>
      <c r="B15" s="99">
        <v>49.2422114827</v>
      </c>
      <c r="C15" s="99">
        <v>31.786216056957596</v>
      </c>
      <c r="D15" s="99">
        <v>31.3994800223551</v>
      </c>
      <c r="E15" s="99">
        <v>9.999999999999999E-14</v>
      </c>
      <c r="F15" s="99">
        <v>0.78827672876160004</v>
      </c>
      <c r="G15" s="99">
        <v>37.126066346770401</v>
      </c>
    </row>
    <row r="16" spans="1:7" x14ac:dyDescent="0.3">
      <c r="A16" s="67" t="s">
        <v>18</v>
      </c>
      <c r="B16" s="99">
        <v>-677.57478096764385</v>
      </c>
      <c r="C16" s="99">
        <v>-607.98383549432776</v>
      </c>
      <c r="D16" s="99">
        <v>-185.27610892910889</v>
      </c>
      <c r="E16" s="99">
        <v>0</v>
      </c>
      <c r="F16" s="99">
        <v>-36.10414718469</v>
      </c>
      <c r="G16" s="99">
        <v>-224.70248515624374</v>
      </c>
    </row>
    <row r="17" spans="1:7" x14ac:dyDescent="0.3">
      <c r="A17" s="67" t="s">
        <v>69</v>
      </c>
      <c r="B17" s="99">
        <v>175.58501975292751</v>
      </c>
      <c r="C17" s="99">
        <v>128.3557241606855</v>
      </c>
      <c r="D17" s="99">
        <v>99.810000911396287</v>
      </c>
      <c r="E17" s="99">
        <v>0.29724048200409997</v>
      </c>
      <c r="F17" s="99">
        <v>35.674807789529702</v>
      </c>
      <c r="G17" s="99">
        <v>7.7918955599246003</v>
      </c>
    </row>
    <row r="18" spans="1:7" x14ac:dyDescent="0.3">
      <c r="A18" s="63" t="s">
        <v>8</v>
      </c>
      <c r="B18" s="99">
        <v>-1100.24651292165</v>
      </c>
      <c r="C18" s="99">
        <v>-112.44028315582329</v>
      </c>
      <c r="D18" s="99">
        <v>-59.186002588023001</v>
      </c>
      <c r="E18" s="99">
        <v>2.9999999999999998E-13</v>
      </c>
      <c r="F18" s="99">
        <v>-0.72174565599100005</v>
      </c>
      <c r="G18" s="99">
        <v>-28.3803548129391</v>
      </c>
    </row>
    <row r="19" spans="1:7" x14ac:dyDescent="0.3">
      <c r="A19" s="62" t="s">
        <v>9</v>
      </c>
      <c r="B19" s="98">
        <v>2912.8449423469056</v>
      </c>
      <c r="C19" s="98">
        <v>1018.8264568302843</v>
      </c>
      <c r="D19" s="98">
        <v>728.88709800438403</v>
      </c>
      <c r="E19" s="98">
        <v>17.476634396985602</v>
      </c>
      <c r="F19" s="98">
        <v>168.2249281710798</v>
      </c>
      <c r="G19" s="98">
        <v>518.16155202047173</v>
      </c>
    </row>
    <row r="20" spans="1:7" x14ac:dyDescent="0.3">
      <c r="A20" s="63" t="s">
        <v>27</v>
      </c>
      <c r="B20" s="93">
        <v>-811.37648492186497</v>
      </c>
      <c r="C20" s="93">
        <v>-425.07116932160199</v>
      </c>
      <c r="D20" s="93">
        <v>-343.38997337173851</v>
      </c>
      <c r="E20" s="93">
        <v>-5.9999999999999997E-13</v>
      </c>
      <c r="F20" s="93">
        <v>-55.091890394217501</v>
      </c>
      <c r="G20" s="93">
        <v>-301.05016789232911</v>
      </c>
    </row>
    <row r="21" spans="1:7" x14ac:dyDescent="0.3">
      <c r="A21" s="62" t="s">
        <v>20</v>
      </c>
      <c r="B21" s="98">
        <v>2101.46845742504</v>
      </c>
      <c r="C21" s="98">
        <v>593.7552875086825</v>
      </c>
      <c r="D21" s="98">
        <v>385.49712463264552</v>
      </c>
      <c r="E21" s="98">
        <v>17.476634396985002</v>
      </c>
      <c r="F21" s="98">
        <v>113.1330377768623</v>
      </c>
      <c r="G21" s="98">
        <v>217.11138412814259</v>
      </c>
    </row>
    <row r="22" spans="1:7" x14ac:dyDescent="0.3">
      <c r="A22" s="63" t="s">
        <v>28</v>
      </c>
      <c r="B22" s="93">
        <v>-138.0341857061488</v>
      </c>
      <c r="C22" s="93">
        <v>-64.27788761287249</v>
      </c>
      <c r="D22" s="93">
        <v>-82.093882567386785</v>
      </c>
      <c r="E22" s="93">
        <v>2.5711699999999993E-8</v>
      </c>
      <c r="F22" s="93">
        <v>-6.8439377659856033</v>
      </c>
      <c r="G22" s="93">
        <v>-172.20061991374129</v>
      </c>
    </row>
    <row r="23" spans="1:7" x14ac:dyDescent="0.3">
      <c r="A23" s="63" t="s">
        <v>29</v>
      </c>
      <c r="B23" s="93">
        <v>5.0378182546587995</v>
      </c>
      <c r="C23" s="93">
        <v>-11.079388897893599</v>
      </c>
      <c r="D23" s="93">
        <v>43.5305696229739</v>
      </c>
      <c r="E23" s="93">
        <v>76.447005898631829</v>
      </c>
      <c r="F23" s="93">
        <v>-6.7706119131009004</v>
      </c>
      <c r="G23" s="93">
        <v>0.66676171058510003</v>
      </c>
    </row>
    <row r="24" spans="1:7" x14ac:dyDescent="0.3">
      <c r="A24" s="62" t="s">
        <v>30</v>
      </c>
      <c r="B24" s="98">
        <v>1968.4720899735503</v>
      </c>
      <c r="C24" s="98">
        <v>518.39801099791634</v>
      </c>
      <c r="D24" s="98">
        <v>346.93381168823265</v>
      </c>
      <c r="E24" s="98">
        <v>93.923640321328534</v>
      </c>
      <c r="F24" s="98">
        <v>99.518488097775787</v>
      </c>
      <c r="G24" s="98">
        <v>45.577525924986389</v>
      </c>
    </row>
    <row r="25" spans="1:7" x14ac:dyDescent="0.3">
      <c r="A25" s="63" t="s">
        <v>31</v>
      </c>
      <c r="B25" s="93">
        <v>-490.94028415784538</v>
      </c>
      <c r="C25" s="93">
        <v>-193.65324591109052</v>
      </c>
      <c r="D25" s="93">
        <v>-45.186567228493999</v>
      </c>
      <c r="E25" s="93">
        <v>-12.244989528046299</v>
      </c>
      <c r="F25" s="93">
        <v>-6.8306546418433998</v>
      </c>
      <c r="G25" s="93">
        <v>-59.815015455705598</v>
      </c>
    </row>
    <row r="26" spans="1:7" x14ac:dyDescent="0.3">
      <c r="A26" s="62" t="s">
        <v>13</v>
      </c>
      <c r="B26" s="98">
        <v>1477.531805815705</v>
      </c>
      <c r="C26" s="98">
        <v>324.74476508682579</v>
      </c>
      <c r="D26" s="98">
        <v>301.74724445973868</v>
      </c>
      <c r="E26" s="98">
        <v>87.273498569729497</v>
      </c>
      <c r="F26" s="98">
        <v>87.092985679485139</v>
      </c>
      <c r="G26" s="98">
        <v>-14.237489530719213</v>
      </c>
    </row>
    <row r="27" spans="1:7" ht="5.5" customHeight="1" x14ac:dyDescent="0.3"/>
    <row r="28" spans="1:7" x14ac:dyDescent="0.3">
      <c r="A28" s="12"/>
    </row>
    <row r="29" spans="1:7" ht="18" x14ac:dyDescent="0.4">
      <c r="A29" s="12"/>
      <c r="B29" s="2"/>
      <c r="C29" s="13"/>
    </row>
    <row r="30" spans="1:7" x14ac:dyDescent="0.3">
      <c r="B30" s="9"/>
      <c r="G30" s="49" t="s">
        <v>53</v>
      </c>
    </row>
    <row r="31" spans="1:7" x14ac:dyDescent="0.3">
      <c r="A31" s="45" t="str">
        <f>+'Redes ajustado'!A31</f>
        <v>Septiembre 2025</v>
      </c>
      <c r="B31" s="47" t="s">
        <v>84</v>
      </c>
      <c r="C31" s="47" t="s">
        <v>39</v>
      </c>
      <c r="D31" s="47" t="s">
        <v>41</v>
      </c>
      <c r="E31" s="47" t="s">
        <v>62</v>
      </c>
      <c r="F31" s="47" t="s">
        <v>49</v>
      </c>
      <c r="G31" s="47" t="s">
        <v>81</v>
      </c>
    </row>
    <row r="32" spans="1:7" x14ac:dyDescent="0.3">
      <c r="A32" s="63" t="s">
        <v>25</v>
      </c>
      <c r="B32" s="93">
        <v>10991.904897432225</v>
      </c>
      <c r="C32" s="93">
        <v>3647.1153538831063</v>
      </c>
      <c r="D32" s="93">
        <v>1218.5497204148053</v>
      </c>
      <c r="E32" s="93">
        <v>-33.400192527034903</v>
      </c>
      <c r="F32" s="93">
        <v>188.30809240014742</v>
      </c>
      <c r="G32" s="93">
        <v>2044.8327933924597</v>
      </c>
    </row>
    <row r="33" spans="1:7" x14ac:dyDescent="0.3">
      <c r="A33" s="63" t="s">
        <v>26</v>
      </c>
      <c r="B33" s="93">
        <v>-6000.3969401797003</v>
      </c>
      <c r="C33" s="93">
        <v>-1860.6326089930772</v>
      </c>
      <c r="D33" s="93">
        <v>-196.45580977744342</v>
      </c>
      <c r="E33" s="93">
        <v>8.9668999999999997E-9</v>
      </c>
      <c r="F33" s="93">
        <v>19.7155758545073</v>
      </c>
      <c r="G33" s="93">
        <v>-1228.5173364864761</v>
      </c>
    </row>
    <row r="34" spans="1:7" x14ac:dyDescent="0.3">
      <c r="A34" s="62" t="s">
        <v>3</v>
      </c>
      <c r="B34" s="98">
        <v>4991.5079572525246</v>
      </c>
      <c r="C34" s="98">
        <v>1786.4827448900296</v>
      </c>
      <c r="D34" s="98">
        <v>1022.0939106373618</v>
      </c>
      <c r="E34" s="98">
        <v>-33.400192518067996</v>
      </c>
      <c r="F34" s="98">
        <v>208.02366825465472</v>
      </c>
      <c r="G34" s="98">
        <v>816.31545690598352</v>
      </c>
    </row>
    <row r="35" spans="1:7" x14ac:dyDescent="0.3">
      <c r="A35" s="63" t="s">
        <v>17</v>
      </c>
      <c r="B35" s="93">
        <v>-809.56537437780048</v>
      </c>
      <c r="C35" s="93">
        <v>-645.02166972401358</v>
      </c>
      <c r="D35" s="93">
        <v>-235.58486276250218</v>
      </c>
      <c r="E35" s="93">
        <v>-1.6757918527286999</v>
      </c>
      <c r="F35" s="93">
        <v>-57.479105155103106</v>
      </c>
      <c r="G35" s="93">
        <v>-199.28342749855111</v>
      </c>
    </row>
    <row r="36" spans="1:7" x14ac:dyDescent="0.3">
      <c r="A36" s="67" t="s">
        <v>5</v>
      </c>
      <c r="B36" s="99">
        <v>-341.25861755289998</v>
      </c>
      <c r="C36" s="99">
        <v>-155.96652673903813</v>
      </c>
      <c r="D36" s="99">
        <v>-185.22882970176309</v>
      </c>
      <c r="E36" s="99">
        <v>2.9999999999999998E-13</v>
      </c>
      <c r="F36" s="99">
        <v>-23.605914910390002</v>
      </c>
      <c r="G36" s="99">
        <v>-92.838943316822792</v>
      </c>
    </row>
    <row r="37" spans="1:7" x14ac:dyDescent="0.3">
      <c r="A37" s="67" t="s">
        <v>6</v>
      </c>
      <c r="B37" s="99">
        <v>52.061481800599999</v>
      </c>
      <c r="C37" s="99">
        <v>38.729285652050891</v>
      </c>
      <c r="D37" s="99">
        <v>46.821504868994495</v>
      </c>
      <c r="E37" s="99">
        <v>-9.999999999999999E-14</v>
      </c>
      <c r="F37" s="99">
        <v>1.3477261580682003</v>
      </c>
      <c r="G37" s="99">
        <v>31.422170378579899</v>
      </c>
    </row>
    <row r="38" spans="1:7" x14ac:dyDescent="0.3">
      <c r="A38" s="67" t="s">
        <v>18</v>
      </c>
      <c r="B38" s="99">
        <v>-693.54046367920489</v>
      </c>
      <c r="C38" s="99">
        <v>-506.02209694225843</v>
      </c>
      <c r="D38" s="99">
        <v>-175.96947361955279</v>
      </c>
      <c r="E38" s="99">
        <v>-1.7987385358945001</v>
      </c>
      <c r="F38" s="99">
        <v>-35.049135905657906</v>
      </c>
      <c r="G38" s="99">
        <v>-209.29877130423682</v>
      </c>
    </row>
    <row r="39" spans="1:7" x14ac:dyDescent="0.3">
      <c r="A39" s="67" t="s">
        <v>69</v>
      </c>
      <c r="B39" s="99">
        <v>173.17222505370441</v>
      </c>
      <c r="C39" s="99">
        <v>-21.762331694768044</v>
      </c>
      <c r="D39" s="99">
        <v>78.791935689819212</v>
      </c>
      <c r="E39" s="99">
        <v>0.12294668316559999</v>
      </c>
      <c r="F39" s="99">
        <v>-0.17178049712340002</v>
      </c>
      <c r="G39" s="99">
        <v>71.432116743928589</v>
      </c>
    </row>
    <row r="40" spans="1:7" x14ac:dyDescent="0.3">
      <c r="A40" s="63" t="s">
        <v>8</v>
      </c>
      <c r="B40" s="99">
        <v>-1129.1556408322899</v>
      </c>
      <c r="C40" s="99">
        <v>-185.26476000800639</v>
      </c>
      <c r="D40" s="99">
        <v>-57.176618299528698</v>
      </c>
      <c r="E40" s="99">
        <v>2.9999999999999998E-13</v>
      </c>
      <c r="F40" s="99">
        <v>-0.58504878542890004</v>
      </c>
      <c r="G40" s="99">
        <v>-29.174023319280799</v>
      </c>
    </row>
    <row r="41" spans="1:7" x14ac:dyDescent="0.3">
      <c r="A41" s="62" t="s">
        <v>9</v>
      </c>
      <c r="B41" s="98">
        <v>3052.7869420424336</v>
      </c>
      <c r="C41" s="98">
        <v>956.19631515800938</v>
      </c>
      <c r="D41" s="98">
        <v>729.33242957533082</v>
      </c>
      <c r="E41" s="98">
        <v>-35.075984370796398</v>
      </c>
      <c r="F41" s="98">
        <v>149.95951431412271</v>
      </c>
      <c r="G41" s="98">
        <v>587.85800608815157</v>
      </c>
    </row>
    <row r="42" spans="1:7" x14ac:dyDescent="0.3">
      <c r="A42" s="63" t="s">
        <v>27</v>
      </c>
      <c r="B42" s="93">
        <v>-774.87890087536903</v>
      </c>
      <c r="C42" s="93">
        <v>-461.4529542928459</v>
      </c>
      <c r="D42" s="93">
        <v>-431.66023318268833</v>
      </c>
      <c r="E42" s="93">
        <v>-3.9999999999999996E-13</v>
      </c>
      <c r="F42" s="93">
        <v>-71.445766570965603</v>
      </c>
      <c r="G42" s="93">
        <v>-280.92638835834407</v>
      </c>
    </row>
    <row r="43" spans="1:7" x14ac:dyDescent="0.3">
      <c r="A43" s="62" t="s">
        <v>20</v>
      </c>
      <c r="B43" s="98">
        <v>2277.9080411670643</v>
      </c>
      <c r="C43" s="98">
        <v>494.74336086516371</v>
      </c>
      <c r="D43" s="98">
        <v>297.6721963926426</v>
      </c>
      <c r="E43" s="98">
        <v>-35.075984370796803</v>
      </c>
      <c r="F43" s="98">
        <v>78.513747743157097</v>
      </c>
      <c r="G43" s="98">
        <v>306.9316177298075</v>
      </c>
    </row>
    <row r="44" spans="1:7" x14ac:dyDescent="0.3">
      <c r="A44" s="63" t="s">
        <v>28</v>
      </c>
      <c r="B44" s="93">
        <v>-124.86960768649561</v>
      </c>
      <c r="C44" s="93">
        <v>-2.4180347160081146</v>
      </c>
      <c r="D44" s="93">
        <v>-80.252990432380685</v>
      </c>
      <c r="E44" s="93">
        <v>-9.138102241740001E-2</v>
      </c>
      <c r="F44" s="93">
        <v>-15.020370876252192</v>
      </c>
      <c r="G44" s="93">
        <v>-113.90928244752349</v>
      </c>
    </row>
    <row r="45" spans="1:7" x14ac:dyDescent="0.3">
      <c r="A45" s="63" t="s">
        <v>29</v>
      </c>
      <c r="B45" s="93">
        <v>0.68584170450810011</v>
      </c>
      <c r="C45" s="99">
        <v>1.2210753720623002</v>
      </c>
      <c r="D45" s="93">
        <v>12.669906081311302</v>
      </c>
      <c r="E45" s="99">
        <v>283.9876635108767</v>
      </c>
      <c r="F45" s="93">
        <v>1.1348533651723001</v>
      </c>
      <c r="G45" s="93">
        <v>-1.4574550105272002</v>
      </c>
    </row>
    <row r="46" spans="1:7" x14ac:dyDescent="0.3">
      <c r="A46" s="62" t="s">
        <v>30</v>
      </c>
      <c r="B46" s="98">
        <v>2153.7242751850772</v>
      </c>
      <c r="C46" s="98">
        <v>493.54640152121812</v>
      </c>
      <c r="D46" s="98">
        <v>230.0891120415732</v>
      </c>
      <c r="E46" s="98">
        <v>248.8202981176625</v>
      </c>
      <c r="F46" s="98">
        <v>64.6282302320772</v>
      </c>
      <c r="G46" s="98">
        <v>191.56488027175678</v>
      </c>
    </row>
    <row r="47" spans="1:7" x14ac:dyDescent="0.3">
      <c r="A47" s="63" t="s">
        <v>31</v>
      </c>
      <c r="B47" s="93">
        <v>-532.95950559296409</v>
      </c>
      <c r="C47" s="93">
        <v>-243.66835925210751</v>
      </c>
      <c r="D47" s="93">
        <v>-7.4254447538925996</v>
      </c>
      <c r="E47" s="93">
        <v>-12.579224256971701</v>
      </c>
      <c r="F47" s="93">
        <v>-35.937372657953304</v>
      </c>
      <c r="G47" s="93">
        <v>-109.47587263399181</v>
      </c>
    </row>
    <row r="48" spans="1:7" x14ac:dyDescent="0.3">
      <c r="A48" s="62" t="s">
        <v>13</v>
      </c>
      <c r="B48" s="98">
        <v>1620.764769592113</v>
      </c>
      <c r="C48" s="98">
        <v>249.87804226911055</v>
      </c>
      <c r="D48" s="98">
        <v>222.66366728768062</v>
      </c>
      <c r="E48" s="98">
        <v>236.24107386069082</v>
      </c>
      <c r="F48" s="98">
        <v>28.690857574123907</v>
      </c>
      <c r="G48" s="98">
        <v>82.089007637764979</v>
      </c>
    </row>
    <row r="50" spans="1:1" x14ac:dyDescent="0.3">
      <c r="A50" s="12"/>
    </row>
    <row r="51" spans="1:1" x14ac:dyDescent="0.3">
      <c r="A51" s="7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A05A-B67B-409A-A1D8-93369D1CA2A9}">
  <sheetPr>
    <tabColor rgb="FF00A443"/>
  </sheetPr>
  <dimension ref="A2:H62"/>
  <sheetViews>
    <sheetView showGridLines="0" zoomScale="85" zoomScaleNormal="85" workbookViewId="0">
      <selection activeCell="L33" sqref="L33"/>
    </sheetView>
  </sheetViews>
  <sheetFormatPr baseColWidth="10" defaultColWidth="11.36328125" defaultRowHeight="12" x14ac:dyDescent="0.3"/>
  <cols>
    <col min="1" max="1" width="60.453125" style="117" customWidth="1"/>
    <col min="2" max="2" width="13.54296875" style="117" customWidth="1"/>
    <col min="3" max="3" width="2.6328125" style="117" customWidth="1"/>
    <col min="4" max="4" width="10" style="117" bestFit="1" customWidth="1"/>
    <col min="5" max="5" width="2.6328125" style="117" customWidth="1"/>
    <col min="6" max="6" width="12.1796875" style="117" customWidth="1"/>
    <col min="7" max="12" width="11.36328125" style="117"/>
    <col min="13" max="13" width="10.08984375" style="117" customWidth="1"/>
    <col min="14" max="16384" width="11.36328125" style="117"/>
  </cols>
  <sheetData>
    <row r="2" spans="1:8" ht="12.75" customHeight="1" x14ac:dyDescent="0.3"/>
    <row r="3" spans="1:8" ht="12.75" customHeight="1" x14ac:dyDescent="0.3"/>
    <row r="4" spans="1:8" ht="12.75" customHeight="1" x14ac:dyDescent="0.3"/>
    <row r="5" spans="1:8" x14ac:dyDescent="0.3">
      <c r="A5" s="118" t="s">
        <v>109</v>
      </c>
      <c r="B5" s="119"/>
      <c r="D5" s="120"/>
    </row>
    <row r="6" spans="1:8" x14ac:dyDescent="0.3">
      <c r="A6" s="121">
        <v>46295</v>
      </c>
      <c r="B6" s="119"/>
      <c r="D6" s="120"/>
    </row>
    <row r="7" spans="1:8" x14ac:dyDescent="0.3">
      <c r="A7" s="122" t="s">
        <v>52</v>
      </c>
      <c r="B7" s="119"/>
      <c r="D7" s="120"/>
    </row>
    <row r="8" spans="1:8" x14ac:dyDescent="0.3">
      <c r="A8" s="123"/>
      <c r="B8" s="123"/>
      <c r="F8" s="124" t="s">
        <v>110</v>
      </c>
    </row>
    <row r="9" spans="1:8" ht="53.5" customHeight="1" x14ac:dyDescent="0.3">
      <c r="A9" s="125"/>
      <c r="B9" s="59" t="s">
        <v>117</v>
      </c>
      <c r="C9" s="126"/>
      <c r="D9" s="59" t="s">
        <v>118</v>
      </c>
      <c r="E9" s="126"/>
      <c r="F9" s="59" t="s">
        <v>187</v>
      </c>
    </row>
    <row r="10" spans="1:8" x14ac:dyDescent="0.3">
      <c r="A10" s="127" t="s">
        <v>1</v>
      </c>
      <c r="B10" s="155">
        <v>12017.57540680871</v>
      </c>
      <c r="C10" s="144"/>
      <c r="D10" s="148">
        <v>10451.513659410144</v>
      </c>
      <c r="E10" s="128"/>
      <c r="F10" s="148">
        <v>11935.941406813787</v>
      </c>
      <c r="G10" s="129"/>
      <c r="H10" s="129"/>
    </row>
    <row r="11" spans="1:8" x14ac:dyDescent="0.3">
      <c r="A11" s="130" t="s">
        <v>2</v>
      </c>
      <c r="B11" s="156">
        <v>-5588.2399048993448</v>
      </c>
      <c r="C11" s="145"/>
      <c r="D11" s="149">
        <v>-4624.1720802855252</v>
      </c>
      <c r="E11" s="131"/>
      <c r="F11" s="149">
        <v>-6161.3029103805729</v>
      </c>
      <c r="G11" s="129"/>
    </row>
    <row r="12" spans="1:8" x14ac:dyDescent="0.3">
      <c r="A12" s="132" t="s">
        <v>3</v>
      </c>
      <c r="B12" s="154">
        <v>6429.3355019093651</v>
      </c>
      <c r="C12" s="146"/>
      <c r="D12" s="150">
        <v>5827.3415791246171</v>
      </c>
      <c r="E12" s="133"/>
      <c r="F12" s="150">
        <v>5774.6384964332119</v>
      </c>
      <c r="G12" s="129"/>
    </row>
    <row r="13" spans="1:8" x14ac:dyDescent="0.3">
      <c r="A13" s="127" t="s">
        <v>113</v>
      </c>
      <c r="B13" s="157">
        <v>-1348.4101947457168</v>
      </c>
      <c r="C13" s="146"/>
      <c r="D13" s="151">
        <v>-1364.2874149441852</v>
      </c>
      <c r="E13" s="133"/>
      <c r="F13" s="151">
        <v>-1411.021950660255</v>
      </c>
      <c r="G13" s="129"/>
    </row>
    <row r="14" spans="1:8" x14ac:dyDescent="0.3">
      <c r="A14" s="130" t="s">
        <v>5</v>
      </c>
      <c r="B14" s="153">
        <v>-1040.7386043014942</v>
      </c>
      <c r="C14" s="146"/>
      <c r="D14" s="152">
        <v>-1058.4646990153021</v>
      </c>
      <c r="E14" s="133"/>
      <c r="F14" s="152">
        <v>-1108.0502362293334</v>
      </c>
      <c r="G14" s="129"/>
    </row>
    <row r="15" spans="1:8" x14ac:dyDescent="0.3">
      <c r="A15" s="130" t="s">
        <v>6</v>
      </c>
      <c r="B15" s="153">
        <v>288.35700523213308</v>
      </c>
      <c r="C15" s="146"/>
      <c r="D15" s="153">
        <v>327.51732420796139</v>
      </c>
      <c r="E15" s="133"/>
      <c r="F15" s="153">
        <v>309.08059240266203</v>
      </c>
      <c r="G15" s="129"/>
    </row>
    <row r="16" spans="1:8" x14ac:dyDescent="0.3">
      <c r="A16" s="130" t="s">
        <v>7</v>
      </c>
      <c r="B16" s="153">
        <v>-894.15458510852943</v>
      </c>
      <c r="C16" s="146"/>
      <c r="D16" s="152">
        <v>-977.19657083239701</v>
      </c>
      <c r="E16" s="133"/>
      <c r="F16" s="152">
        <v>-901.33639845192135</v>
      </c>
      <c r="G16" s="129"/>
    </row>
    <row r="17" spans="1:7" x14ac:dyDescent="0.3">
      <c r="A17" s="130" t="s">
        <v>69</v>
      </c>
      <c r="B17" s="153">
        <v>298.12598943217392</v>
      </c>
      <c r="C17" s="146"/>
      <c r="D17" s="153">
        <v>343.85653069555281</v>
      </c>
      <c r="E17" s="133"/>
      <c r="F17" s="153">
        <v>289.28409161833804</v>
      </c>
      <c r="G17" s="129"/>
    </row>
    <row r="18" spans="1:7" x14ac:dyDescent="0.3">
      <c r="A18" s="127" t="s">
        <v>8</v>
      </c>
      <c r="B18" s="157">
        <v>-1013.7904391328219</v>
      </c>
      <c r="C18" s="146"/>
      <c r="D18" s="151">
        <v>-480.15892169938013</v>
      </c>
      <c r="E18" s="133"/>
      <c r="F18" s="151">
        <v>-523.07598982340835</v>
      </c>
      <c r="G18" s="129"/>
    </row>
    <row r="19" spans="1:7" x14ac:dyDescent="0.3">
      <c r="A19" s="132" t="s">
        <v>9</v>
      </c>
      <c r="B19" s="154">
        <v>4067.1348680308265</v>
      </c>
      <c r="C19" s="146"/>
      <c r="D19" s="150">
        <v>3982.8952424810559</v>
      </c>
      <c r="E19" s="133"/>
      <c r="F19" s="150">
        <v>3840.5405559495475</v>
      </c>
      <c r="G19" s="129"/>
    </row>
    <row r="20" spans="1:7" x14ac:dyDescent="0.3">
      <c r="A20" s="130" t="s">
        <v>10</v>
      </c>
      <c r="B20" s="153">
        <v>-1475.7073882906207</v>
      </c>
      <c r="C20" s="146"/>
      <c r="D20" s="152">
        <v>-1348.6866932785219</v>
      </c>
      <c r="E20" s="133"/>
      <c r="F20" s="152">
        <v>-1421.0402645005474</v>
      </c>
      <c r="G20" s="129"/>
    </row>
    <row r="21" spans="1:7" x14ac:dyDescent="0.3">
      <c r="A21" s="132" t="s">
        <v>57</v>
      </c>
      <c r="B21" s="154">
        <v>2591.4274797402059</v>
      </c>
      <c r="C21" s="146"/>
      <c r="D21" s="150">
        <v>2634.2085492025326</v>
      </c>
      <c r="E21" s="133"/>
      <c r="F21" s="150">
        <v>2419.5002914489996</v>
      </c>
      <c r="G21" s="129"/>
    </row>
    <row r="22" spans="1:7" x14ac:dyDescent="0.3">
      <c r="A22" s="130" t="s">
        <v>114</v>
      </c>
      <c r="B22" s="153">
        <v>-1175.3827093659888</v>
      </c>
      <c r="C22" s="147"/>
      <c r="D22" s="152">
        <v>-1092.2662892562457</v>
      </c>
      <c r="E22" s="133"/>
      <c r="F22" s="152">
        <v>-1020.8962148178116</v>
      </c>
      <c r="G22" s="129"/>
    </row>
    <row r="23" spans="1:7" x14ac:dyDescent="0.3">
      <c r="A23" s="130" t="s">
        <v>115</v>
      </c>
      <c r="B23" s="153">
        <v>678.78979039669002</v>
      </c>
      <c r="C23" s="147"/>
      <c r="D23" s="152">
        <v>475.66290749207474</v>
      </c>
      <c r="E23" s="133"/>
      <c r="F23" s="152">
        <v>446.98864415803564</v>
      </c>
      <c r="G23" s="129"/>
    </row>
    <row r="24" spans="1:7" x14ac:dyDescent="0.3">
      <c r="A24" s="127" t="s">
        <v>11</v>
      </c>
      <c r="B24" s="155">
        <v>-496.59291896929881</v>
      </c>
      <c r="C24" s="146"/>
      <c r="D24" s="148">
        <v>-616.60338176417099</v>
      </c>
      <c r="E24" s="133"/>
      <c r="F24" s="148">
        <v>-573.90757065977596</v>
      </c>
      <c r="G24" s="129"/>
    </row>
    <row r="25" spans="1:7" x14ac:dyDescent="0.3">
      <c r="A25" s="127" t="s">
        <v>116</v>
      </c>
      <c r="B25" s="155">
        <v>81.29915006483364</v>
      </c>
      <c r="C25" s="146"/>
      <c r="D25" s="148">
        <v>48.273182667275705</v>
      </c>
      <c r="E25" s="133"/>
      <c r="F25" s="148">
        <v>9.6605210298062332</v>
      </c>
      <c r="G25" s="129"/>
    </row>
    <row r="26" spans="1:7" x14ac:dyDescent="0.3">
      <c r="A26" s="132" t="s">
        <v>58</v>
      </c>
      <c r="B26" s="154">
        <v>2176.1337108357407</v>
      </c>
      <c r="C26" s="133"/>
      <c r="D26" s="154">
        <v>2065.8783501056373</v>
      </c>
      <c r="E26" s="133"/>
      <c r="F26" s="154">
        <v>1855.2532418190303</v>
      </c>
      <c r="G26" s="129"/>
    </row>
    <row r="27" spans="1:7" ht="13" x14ac:dyDescent="0.3">
      <c r="A27" s="130" t="s">
        <v>12</v>
      </c>
      <c r="B27" s="30">
        <v>-335.16949891989344</v>
      </c>
      <c r="C27" s="1"/>
      <c r="D27" s="30">
        <v>-425.23194229149095</v>
      </c>
      <c r="E27" s="133"/>
      <c r="F27" s="30">
        <v>-334.44130108107964</v>
      </c>
      <c r="G27" s="129"/>
    </row>
    <row r="28" spans="1:7" s="1" customFormat="1" ht="13" x14ac:dyDescent="0.3">
      <c r="A28" s="130" t="s">
        <v>123</v>
      </c>
      <c r="B28" s="30">
        <v>88</v>
      </c>
      <c r="D28" s="30">
        <v>93.827061807208906</v>
      </c>
      <c r="F28" s="30">
        <v>95.803899606333289</v>
      </c>
    </row>
    <row r="29" spans="1:7" s="1" customFormat="1" ht="13" x14ac:dyDescent="0.3">
      <c r="A29" s="130" t="s">
        <v>64</v>
      </c>
      <c r="B29" s="30">
        <v>-63.947844404417495</v>
      </c>
      <c r="D29" s="30">
        <v>-34.560077725923492</v>
      </c>
      <c r="F29" s="30">
        <v>-41.04295472406092</v>
      </c>
    </row>
    <row r="30" spans="1:7" s="1" customFormat="1" ht="13" x14ac:dyDescent="0.3">
      <c r="A30" s="132" t="s">
        <v>13</v>
      </c>
      <c r="B30" s="154">
        <v>1865.0163675114297</v>
      </c>
      <c r="C30" s="133"/>
      <c r="D30" s="154">
        <v>1699.9133918954319</v>
      </c>
      <c r="F30" s="154">
        <v>1575.5728856202225</v>
      </c>
    </row>
    <row r="31" spans="1:7" s="1" customFormat="1" ht="13" x14ac:dyDescent="0.3"/>
    <row r="32" spans="1:7" x14ac:dyDescent="0.3">
      <c r="C32" s="133"/>
      <c r="E32" s="133"/>
      <c r="F32" s="133"/>
    </row>
    <row r="33" spans="1:7" x14ac:dyDescent="0.3">
      <c r="C33" s="133"/>
      <c r="E33" s="133"/>
      <c r="F33" s="133"/>
    </row>
    <row r="34" spans="1:7" x14ac:dyDescent="0.3">
      <c r="C34" s="133"/>
      <c r="E34" s="133"/>
      <c r="F34" s="133"/>
    </row>
    <row r="35" spans="1:7" x14ac:dyDescent="0.3">
      <c r="C35" s="133"/>
      <c r="E35" s="133"/>
      <c r="F35" s="133"/>
    </row>
    <row r="36" spans="1:7" x14ac:dyDescent="0.3">
      <c r="C36" s="133"/>
      <c r="E36" s="133"/>
      <c r="F36" s="133"/>
    </row>
    <row r="37" spans="1:7" x14ac:dyDescent="0.3">
      <c r="C37" s="133"/>
      <c r="E37" s="133"/>
      <c r="F37" s="133"/>
    </row>
    <row r="38" spans="1:7" x14ac:dyDescent="0.3">
      <c r="C38" s="133"/>
      <c r="E38" s="133"/>
      <c r="F38" s="124" t="s">
        <v>110</v>
      </c>
    </row>
    <row r="39" spans="1:7" ht="25.5" customHeight="1" x14ac:dyDescent="0.3">
      <c r="A39" s="135"/>
      <c r="B39" s="136" t="s">
        <v>111</v>
      </c>
      <c r="C39" s="133"/>
      <c r="D39" s="136" t="s">
        <v>112</v>
      </c>
      <c r="E39" s="133"/>
      <c r="F39" s="59" t="s">
        <v>194</v>
      </c>
    </row>
    <row r="40" spans="1:7" x14ac:dyDescent="0.3">
      <c r="A40" s="127" t="s">
        <v>1</v>
      </c>
      <c r="B40" s="155">
        <v>12053.39320345305</v>
      </c>
      <c r="C40" s="133"/>
      <c r="D40" s="155">
        <v>9517.5358136968844</v>
      </c>
      <c r="E40" s="133"/>
      <c r="F40" s="155">
        <v>10300.051496694716</v>
      </c>
    </row>
    <row r="41" spans="1:7" x14ac:dyDescent="0.3">
      <c r="A41" s="130" t="s">
        <v>2</v>
      </c>
      <c r="B41" s="156">
        <v>-5560.9271489473376</v>
      </c>
      <c r="C41" s="133"/>
      <c r="D41" s="156">
        <v>-4186.6199406173691</v>
      </c>
      <c r="E41" s="133"/>
      <c r="F41" s="156">
        <v>-4829.028254544568</v>
      </c>
    </row>
    <row r="42" spans="1:7" x14ac:dyDescent="0.3">
      <c r="A42" s="132" t="s">
        <v>3</v>
      </c>
      <c r="B42" s="154">
        <v>6492.4660545057131</v>
      </c>
      <c r="C42" s="133"/>
      <c r="D42" s="154">
        <v>5330.9158730795125</v>
      </c>
      <c r="E42" s="133"/>
      <c r="F42" s="154">
        <v>5471.0232421501496</v>
      </c>
      <c r="G42" s="129"/>
    </row>
    <row r="43" spans="1:7" x14ac:dyDescent="0.3">
      <c r="A43" s="127" t="s">
        <v>4</v>
      </c>
      <c r="B43" s="157">
        <v>-1431.4943623757406</v>
      </c>
      <c r="C43" s="133"/>
      <c r="D43" s="157">
        <v>-1312.5490623428334</v>
      </c>
      <c r="E43" s="133"/>
      <c r="F43" s="157">
        <v>-1411.9041093335609</v>
      </c>
    </row>
    <row r="44" spans="1:7" x14ac:dyDescent="0.3">
      <c r="A44" s="130" t="s">
        <v>5</v>
      </c>
      <c r="B44" s="153">
        <v>-1008.4838496491861</v>
      </c>
      <c r="C44" s="133"/>
      <c r="D44" s="153">
        <v>-947.28975135679502</v>
      </c>
      <c r="E44" s="133"/>
      <c r="F44" s="153">
        <v>-1013.4008968339622</v>
      </c>
    </row>
    <row r="45" spans="1:7" x14ac:dyDescent="0.3">
      <c r="A45" s="130" t="s">
        <v>6</v>
      </c>
      <c r="B45" s="153">
        <v>250.07794821204129</v>
      </c>
      <c r="C45" s="133"/>
      <c r="D45" s="153">
        <v>328.87353535265891</v>
      </c>
      <c r="E45" s="133"/>
      <c r="F45" s="153">
        <v>280.70975079904827</v>
      </c>
    </row>
    <row r="46" spans="1:7" x14ac:dyDescent="0.3">
      <c r="A46" s="130" t="s">
        <v>7</v>
      </c>
      <c r="B46" s="153">
        <v>-912.81978920069423</v>
      </c>
      <c r="C46" s="133"/>
      <c r="D46" s="153">
        <v>-911.4877659255169</v>
      </c>
      <c r="E46" s="133"/>
      <c r="F46" s="153">
        <v>-900.78091022484273</v>
      </c>
    </row>
    <row r="47" spans="1:7" x14ac:dyDescent="0.3">
      <c r="A47" s="130" t="s">
        <v>69</v>
      </c>
      <c r="B47" s="153">
        <v>239.73132826209806</v>
      </c>
      <c r="C47" s="133"/>
      <c r="D47" s="153">
        <v>217.35491958682033</v>
      </c>
      <c r="E47" s="133"/>
      <c r="F47" s="153">
        <v>221.56794692619525</v>
      </c>
    </row>
    <row r="48" spans="1:7" x14ac:dyDescent="0.3">
      <c r="A48" s="127" t="s">
        <v>8</v>
      </c>
      <c r="B48" s="157">
        <v>-1087.2933830972736</v>
      </c>
      <c r="C48" s="133"/>
      <c r="D48" s="157">
        <v>-495.12954303193851</v>
      </c>
      <c r="E48" s="133"/>
      <c r="F48" s="157">
        <v>-491.94113287190203</v>
      </c>
    </row>
    <row r="49" spans="1:7" x14ac:dyDescent="0.3">
      <c r="A49" s="132" t="s">
        <v>9</v>
      </c>
      <c r="B49" s="154">
        <v>3973.6783090326981</v>
      </c>
      <c r="C49" s="133"/>
      <c r="D49" s="154">
        <v>3523.2372677047415</v>
      </c>
      <c r="E49" s="133"/>
      <c r="F49" s="154">
        <v>3567.1779999446881</v>
      </c>
      <c r="G49" s="129"/>
    </row>
    <row r="50" spans="1:7" x14ac:dyDescent="0.3">
      <c r="A50" s="130" t="s">
        <v>10</v>
      </c>
      <c r="B50" s="153">
        <v>-1358.0339644213839</v>
      </c>
      <c r="C50" s="133"/>
      <c r="D50" s="153">
        <v>-1407.4060237075958</v>
      </c>
      <c r="E50" s="133"/>
      <c r="F50" s="153">
        <v>-1426.7490499862583</v>
      </c>
    </row>
    <row r="51" spans="1:7" x14ac:dyDescent="0.3">
      <c r="A51" s="132" t="s">
        <v>57</v>
      </c>
      <c r="B51" s="154">
        <v>2615.6443446113144</v>
      </c>
      <c r="C51" s="133"/>
      <c r="D51" s="154">
        <v>2115.8312439971451</v>
      </c>
      <c r="E51" s="133"/>
      <c r="F51" s="154">
        <v>2140.4289499584302</v>
      </c>
      <c r="G51" s="129"/>
    </row>
    <row r="52" spans="1:7" x14ac:dyDescent="0.3">
      <c r="A52" s="130" t="s">
        <v>114</v>
      </c>
      <c r="B52" s="153">
        <v>-1102.0501397966195</v>
      </c>
      <c r="C52" s="134"/>
      <c r="D52" s="153">
        <v>-976.7969777225594</v>
      </c>
      <c r="E52" s="133"/>
      <c r="F52" s="153">
        <v>-1206.4854193000833</v>
      </c>
    </row>
    <row r="53" spans="1:7" x14ac:dyDescent="0.3">
      <c r="A53" s="130" t="s">
        <v>115</v>
      </c>
      <c r="B53" s="153">
        <v>598.95750305905403</v>
      </c>
      <c r="C53" s="134"/>
      <c r="D53" s="153">
        <v>874.72742824713123</v>
      </c>
      <c r="E53" s="133"/>
      <c r="F53" s="153">
        <v>648.61697215815093</v>
      </c>
    </row>
    <row r="54" spans="1:7" x14ac:dyDescent="0.3">
      <c r="A54" s="127" t="s">
        <v>11</v>
      </c>
      <c r="B54" s="155">
        <v>-503.0926367375655</v>
      </c>
      <c r="C54" s="133"/>
      <c r="D54" s="155">
        <v>-102.06954947542818</v>
      </c>
      <c r="E54" s="133"/>
      <c r="F54" s="155">
        <v>-557.86844714193239</v>
      </c>
    </row>
    <row r="55" spans="1:7" x14ac:dyDescent="0.3">
      <c r="A55" s="137" t="s">
        <v>116</v>
      </c>
      <c r="B55" s="155">
        <v>113.43000783431586</v>
      </c>
      <c r="C55" s="133"/>
      <c r="D55" s="155">
        <v>73.116294990809251</v>
      </c>
      <c r="E55" s="133"/>
      <c r="F55" s="155">
        <v>145.19708537513048</v>
      </c>
    </row>
    <row r="56" spans="1:7" x14ac:dyDescent="0.3">
      <c r="A56" s="132" t="s">
        <v>58</v>
      </c>
      <c r="B56" s="154">
        <v>2225.9817157080647</v>
      </c>
      <c r="C56" s="133"/>
      <c r="D56" s="154">
        <v>2086.8779895125267</v>
      </c>
      <c r="E56" s="133"/>
      <c r="F56" s="154">
        <v>1727.7575881916273</v>
      </c>
      <c r="G56" s="129"/>
    </row>
    <row r="57" spans="1:7" s="1" customFormat="1" ht="13" x14ac:dyDescent="0.3">
      <c r="A57" s="130" t="s">
        <v>12</v>
      </c>
      <c r="B57" s="30">
        <v>-483.69634732042016</v>
      </c>
      <c r="D57" s="30">
        <v>-353.90083878705332</v>
      </c>
      <c r="F57" s="30">
        <v>-269.24007686911648</v>
      </c>
    </row>
    <row r="58" spans="1:7" s="1" customFormat="1" ht="13" x14ac:dyDescent="0.3">
      <c r="A58" s="130" t="s">
        <v>123</v>
      </c>
      <c r="B58" s="30">
        <v>59</v>
      </c>
      <c r="D58" s="30">
        <v>75.985308937470052</v>
      </c>
      <c r="F58" s="30">
        <v>55.792857151230834</v>
      </c>
    </row>
    <row r="59" spans="1:7" s="1" customFormat="1" ht="13" x14ac:dyDescent="0.3">
      <c r="A59" s="130" t="s">
        <v>64</v>
      </c>
      <c r="B59" s="30">
        <v>-126.92453923589609</v>
      </c>
      <c r="D59" s="30">
        <v>-175.31083706123167</v>
      </c>
      <c r="F59" s="30">
        <v>-95.469850824368621</v>
      </c>
    </row>
    <row r="60" spans="1:7" s="1" customFormat="1" ht="13" x14ac:dyDescent="0.3">
      <c r="A60" s="132" t="s">
        <v>13</v>
      </c>
      <c r="B60" s="154">
        <v>1674.3608291517485</v>
      </c>
      <c r="C60" s="133"/>
      <c r="D60" s="154">
        <v>1633.6516226017116</v>
      </c>
      <c r="F60" s="154">
        <v>1418.8405176493739</v>
      </c>
    </row>
    <row r="61" spans="1:7" s="1" customFormat="1" ht="13" x14ac:dyDescent="0.3"/>
    <row r="62" spans="1:7" s="1" customFormat="1" ht="13" x14ac:dyDescent="0.3"/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FF45-7922-44DF-93BE-B803E754B8DF}">
  <sheetPr>
    <tabColor rgb="FF00A443"/>
  </sheetPr>
  <dimension ref="A5:O37"/>
  <sheetViews>
    <sheetView showGridLines="0" zoomScale="104" zoomScaleNormal="90" workbookViewId="0">
      <selection activeCell="C7" sqref="C7"/>
    </sheetView>
  </sheetViews>
  <sheetFormatPr baseColWidth="10" defaultColWidth="11.453125" defaultRowHeight="13" x14ac:dyDescent="0.3"/>
  <cols>
    <col min="1" max="1" width="35" style="1" bestFit="1" customWidth="1"/>
    <col min="2" max="2" width="11.453125" style="1" bestFit="1"/>
    <col min="3" max="3" width="20.453125" style="1" customWidth="1"/>
    <col min="4" max="16384" width="11.453125" style="1"/>
  </cols>
  <sheetData>
    <row r="5" spans="1:15" ht="14.5" x14ac:dyDescent="0.35">
      <c r="B5" s="37"/>
      <c r="C5" s="38" t="s">
        <v>92</v>
      </c>
      <c r="D5" s="37"/>
    </row>
    <row r="6" spans="1:15" ht="14.5" x14ac:dyDescent="0.35">
      <c r="B6" s="37"/>
      <c r="C6" s="73" t="str">
        <f>+'PyG Ajustada'!A7</f>
        <v>Septiembre 2026</v>
      </c>
      <c r="D6" s="37"/>
    </row>
    <row r="7" spans="1:15" ht="14.5" x14ac:dyDescent="0.35">
      <c r="B7" s="37"/>
      <c r="C7" s="38" t="s">
        <v>35</v>
      </c>
      <c r="D7" s="37"/>
    </row>
    <row r="8" spans="1:15" x14ac:dyDescent="0.3">
      <c r="G8" s="49" t="s">
        <v>53</v>
      </c>
    </row>
    <row r="9" spans="1:15" ht="14.25" customHeight="1" x14ac:dyDescent="0.3">
      <c r="A9" s="55" t="str">
        <f>+'Prod. de Electr&amp;Clie ajustada'!A9</f>
        <v>Septiembre 2026</v>
      </c>
      <c r="B9" s="50" t="s">
        <v>38</v>
      </c>
      <c r="C9" s="51" t="s">
        <v>39</v>
      </c>
      <c r="D9" s="50" t="s">
        <v>182</v>
      </c>
      <c r="E9" s="50" t="s">
        <v>79</v>
      </c>
      <c r="F9" s="50" t="s">
        <v>49</v>
      </c>
      <c r="G9" s="50" t="s">
        <v>81</v>
      </c>
    </row>
    <row r="10" spans="1:15" x14ac:dyDescent="0.3">
      <c r="A10" s="4" t="s">
        <v>25</v>
      </c>
      <c r="B10" s="61">
        <v>13911.624268683865</v>
      </c>
      <c r="C10" s="90">
        <v>5619.891020849167</v>
      </c>
      <c r="D10" s="90">
        <v>6444.4295748024588</v>
      </c>
      <c r="E10" s="61">
        <v>17.179393932122</v>
      </c>
      <c r="F10" s="61">
        <v>7207.4138359778271</v>
      </c>
      <c r="G10" s="61">
        <v>1735.6350465579617</v>
      </c>
      <c r="H10" s="53"/>
      <c r="I10" s="53"/>
      <c r="J10" s="53"/>
      <c r="K10" s="53"/>
      <c r="L10" s="53"/>
      <c r="M10" s="53"/>
      <c r="N10" s="53"/>
      <c r="O10" s="53"/>
    </row>
    <row r="11" spans="1:15" x14ac:dyDescent="0.3">
      <c r="A11" s="4" t="s">
        <v>26</v>
      </c>
      <c r="B11" s="61">
        <v>-7240.9069445586902</v>
      </c>
      <c r="C11" s="90">
        <v>-1739.9941359091611</v>
      </c>
      <c r="D11" s="90">
        <v>-2240.1013005029886</v>
      </c>
      <c r="E11" s="61">
        <v>-1.7141000000000001E-8</v>
      </c>
      <c r="F11" s="61">
        <v>-4711.0316072571586</v>
      </c>
      <c r="G11" s="61">
        <v>-979.18770768919387</v>
      </c>
      <c r="H11" s="53"/>
      <c r="I11" s="53"/>
      <c r="J11" s="53"/>
      <c r="K11" s="53"/>
      <c r="L11" s="53"/>
      <c r="M11" s="53"/>
      <c r="N11" s="53"/>
      <c r="O11" s="53"/>
    </row>
    <row r="12" spans="1:15" x14ac:dyDescent="0.3">
      <c r="A12" s="48" t="s">
        <v>3</v>
      </c>
      <c r="B12" s="91">
        <v>6670.7173241251749</v>
      </c>
      <c r="C12" s="92">
        <v>3879.8968849400062</v>
      </c>
      <c r="D12" s="92">
        <v>4204.3282742994706</v>
      </c>
      <c r="E12" s="91">
        <v>17.179393914980999</v>
      </c>
      <c r="F12" s="91">
        <v>2496.3822287206685</v>
      </c>
      <c r="G12" s="91">
        <v>756.44733886876782</v>
      </c>
      <c r="H12" s="53"/>
      <c r="I12" s="53"/>
      <c r="J12" s="53"/>
      <c r="K12" s="53"/>
      <c r="L12" s="53"/>
      <c r="M12" s="53"/>
      <c r="N12" s="53"/>
      <c r="O12" s="53"/>
    </row>
    <row r="13" spans="1:15" x14ac:dyDescent="0.3">
      <c r="A13" s="4" t="s">
        <v>17</v>
      </c>
      <c r="B13" s="61">
        <v>-964.08884261662251</v>
      </c>
      <c r="C13" s="61">
        <v>-1002.1598390029559</v>
      </c>
      <c r="D13" s="61">
        <v>-1392.0200952065693</v>
      </c>
      <c r="E13" s="61">
        <v>-1.5768817379997</v>
      </c>
      <c r="F13" s="61">
        <v>-554.91390462175355</v>
      </c>
      <c r="G13" s="61">
        <v>-252.4233843100854</v>
      </c>
      <c r="H13" s="53"/>
      <c r="I13" s="53"/>
      <c r="J13" s="53"/>
      <c r="K13" s="53"/>
      <c r="L13" s="53"/>
      <c r="M13" s="53"/>
      <c r="N13" s="53"/>
      <c r="O13" s="53"/>
    </row>
    <row r="14" spans="1:15" x14ac:dyDescent="0.3">
      <c r="A14" s="6" t="s">
        <v>5</v>
      </c>
      <c r="B14" s="61">
        <v>-644.56244415260028</v>
      </c>
      <c r="C14" s="90">
        <v>-767.6939534978934</v>
      </c>
      <c r="D14" s="90">
        <v>-1095.4527616095609</v>
      </c>
      <c r="E14" s="61">
        <v>9.999999999999999E-14</v>
      </c>
      <c r="F14" s="61">
        <v>-412.01441897733628</v>
      </c>
      <c r="G14" s="61">
        <v>-98.680914949157</v>
      </c>
      <c r="H14" s="53"/>
      <c r="I14" s="53"/>
      <c r="J14" s="53"/>
      <c r="K14" s="53"/>
      <c r="L14" s="53"/>
      <c r="M14" s="53"/>
      <c r="N14" s="53"/>
      <c r="O14" s="53"/>
    </row>
    <row r="15" spans="1:15" x14ac:dyDescent="0.3">
      <c r="A15" s="6" t="s">
        <v>6</v>
      </c>
      <c r="B15" s="61">
        <v>156.8380879627</v>
      </c>
      <c r="C15" s="90">
        <v>380.80265840122706</v>
      </c>
      <c r="D15" s="90">
        <v>333.31856185030739</v>
      </c>
      <c r="E15" s="61">
        <v>9.999999999999999E-14</v>
      </c>
      <c r="F15" s="61">
        <v>0.78827672876160004</v>
      </c>
      <c r="G15" s="61">
        <v>35.023681619760097</v>
      </c>
      <c r="H15" s="53"/>
      <c r="I15" s="53"/>
      <c r="J15" s="53"/>
      <c r="K15" s="53"/>
      <c r="L15" s="53"/>
      <c r="M15" s="53"/>
      <c r="N15" s="53"/>
      <c r="O15" s="53"/>
    </row>
    <row r="16" spans="1:15" x14ac:dyDescent="0.3">
      <c r="A16" s="6" t="s">
        <v>18</v>
      </c>
      <c r="B16" s="61">
        <v>-841.10477897964972</v>
      </c>
      <c r="C16" s="90">
        <v>-834.59378925946316</v>
      </c>
      <c r="D16" s="90">
        <v>-838.76063794333845</v>
      </c>
      <c r="E16" s="61">
        <v>-1.9172609016118001</v>
      </c>
      <c r="F16" s="61">
        <v>-397.67099863275479</v>
      </c>
      <c r="G16" s="61">
        <v>-185.1890158876555</v>
      </c>
      <c r="H16" s="53"/>
      <c r="I16" s="53"/>
      <c r="J16" s="53"/>
      <c r="K16" s="53"/>
      <c r="L16" s="53"/>
      <c r="M16" s="53"/>
      <c r="N16" s="53"/>
      <c r="O16" s="53"/>
    </row>
    <row r="17" spans="1:15" x14ac:dyDescent="0.3">
      <c r="A17" s="6" t="s">
        <v>69</v>
      </c>
      <c r="B17" s="61">
        <v>364.74029255292749</v>
      </c>
      <c r="C17" s="90">
        <v>219.3252453531735</v>
      </c>
      <c r="D17" s="90">
        <v>208.87474249602278</v>
      </c>
      <c r="E17" s="61">
        <v>0.34037916361190002</v>
      </c>
      <c r="F17" s="61">
        <v>253.98323625957599</v>
      </c>
      <c r="G17" s="61">
        <v>-3.5771350930330001</v>
      </c>
      <c r="H17" s="53"/>
      <c r="I17" s="53"/>
      <c r="J17" s="53"/>
      <c r="K17" s="53"/>
      <c r="L17" s="53"/>
      <c r="M17" s="53"/>
      <c r="N17" s="53"/>
      <c r="O17" s="53"/>
    </row>
    <row r="18" spans="1:15" x14ac:dyDescent="0.3">
      <c r="A18" s="4" t="s">
        <v>8</v>
      </c>
      <c r="B18" s="61">
        <v>-1173.0190526316499</v>
      </c>
      <c r="C18" s="90">
        <v>-259.32966481824508</v>
      </c>
      <c r="D18" s="90">
        <v>-550.88603985211262</v>
      </c>
      <c r="E18" s="61">
        <v>2.9999999999999998E-13</v>
      </c>
      <c r="F18" s="61">
        <v>-6.2654655608782006</v>
      </c>
      <c r="G18" s="61">
        <v>-25.489910338253701</v>
      </c>
      <c r="H18" s="53"/>
      <c r="I18" s="53"/>
      <c r="J18" s="53"/>
      <c r="K18" s="53"/>
      <c r="L18" s="53"/>
      <c r="M18" s="53"/>
      <c r="N18" s="53"/>
      <c r="O18" s="53"/>
    </row>
    <row r="19" spans="1:15" x14ac:dyDescent="0.3">
      <c r="A19" s="48" t="s">
        <v>9</v>
      </c>
      <c r="B19" s="92">
        <v>4533.6094288769027</v>
      </c>
      <c r="C19" s="92">
        <v>2618.4073811188055</v>
      </c>
      <c r="D19" s="92">
        <v>2261.422139240789</v>
      </c>
      <c r="E19" s="92">
        <v>15.602512176981598</v>
      </c>
      <c r="F19" s="92">
        <v>1935.2028585380367</v>
      </c>
      <c r="G19" s="92">
        <v>478.53404422042871</v>
      </c>
      <c r="H19" s="53"/>
      <c r="I19" s="53"/>
      <c r="J19" s="53"/>
      <c r="K19" s="53"/>
      <c r="L19" s="53"/>
      <c r="M19" s="53"/>
      <c r="N19" s="53"/>
      <c r="O19" s="53"/>
    </row>
    <row r="20" spans="1:15" x14ac:dyDescent="0.3">
      <c r="H20" s="53"/>
      <c r="I20" s="53"/>
      <c r="J20" s="53"/>
      <c r="K20" s="53"/>
      <c r="L20" s="53"/>
      <c r="M20" s="53"/>
      <c r="N20" s="53"/>
      <c r="O20" s="53"/>
    </row>
    <row r="21" spans="1:15" x14ac:dyDescent="0.3">
      <c r="H21" s="53"/>
      <c r="I21" s="53"/>
      <c r="J21" s="53"/>
      <c r="K21" s="53"/>
      <c r="L21" s="53"/>
      <c r="M21" s="53"/>
      <c r="N21" s="53"/>
      <c r="O21" s="53"/>
    </row>
    <row r="22" spans="1:15" x14ac:dyDescent="0.3">
      <c r="H22" s="53"/>
      <c r="I22" s="53"/>
      <c r="J22" s="53"/>
      <c r="K22" s="53"/>
      <c r="L22" s="53"/>
      <c r="M22" s="53"/>
      <c r="N22" s="53"/>
      <c r="O22" s="53"/>
    </row>
    <row r="23" spans="1:15" x14ac:dyDescent="0.3">
      <c r="G23" s="49" t="s">
        <v>53</v>
      </c>
      <c r="H23" s="53"/>
      <c r="I23" s="53"/>
      <c r="J23" s="53"/>
      <c r="K23" s="53"/>
      <c r="L23" s="53"/>
      <c r="M23" s="53"/>
      <c r="N23" s="53"/>
      <c r="O23" s="53"/>
    </row>
    <row r="24" spans="1:15" ht="14.25" customHeight="1" x14ac:dyDescent="0.3">
      <c r="A24" s="55" t="str">
        <f>+'Prod. de Electr&amp;Clie ajustada'!A31</f>
        <v>Septiembre 2025</v>
      </c>
      <c r="B24" s="50" t="s">
        <v>38</v>
      </c>
      <c r="C24" s="51" t="s">
        <v>39</v>
      </c>
      <c r="D24" s="50" t="s">
        <v>182</v>
      </c>
      <c r="E24" s="50" t="s">
        <v>79</v>
      </c>
      <c r="F24" s="50" t="s">
        <v>49</v>
      </c>
      <c r="G24" s="50" t="s">
        <v>81</v>
      </c>
    </row>
    <row r="25" spans="1:15" x14ac:dyDescent="0.3">
      <c r="A25" s="4" t="s">
        <v>25</v>
      </c>
      <c r="B25" s="61">
        <v>12502.934645192921</v>
      </c>
      <c r="C25" s="90">
        <v>5415.5126093933968</v>
      </c>
      <c r="D25" s="90">
        <v>6138.0800399724521</v>
      </c>
      <c r="E25" s="61">
        <v>-33.400192527034903</v>
      </c>
      <c r="F25" s="61">
        <v>6513.1482242176671</v>
      </c>
      <c r="G25" s="61">
        <v>2044.8210652524597</v>
      </c>
      <c r="H25" s="53"/>
      <c r="I25" s="53"/>
      <c r="J25" s="53"/>
      <c r="K25" s="53"/>
      <c r="L25" s="53"/>
      <c r="M25" s="53"/>
      <c r="N25" s="53"/>
      <c r="O25" s="53"/>
    </row>
    <row r="26" spans="1:15" x14ac:dyDescent="0.3">
      <c r="A26" s="4" t="s">
        <v>26</v>
      </c>
      <c r="B26" s="61">
        <v>-5925.4748115196999</v>
      </c>
      <c r="C26" s="90">
        <v>-1796.1958735223477</v>
      </c>
      <c r="D26" s="90">
        <v>-2148.6275459550588</v>
      </c>
      <c r="E26" s="61">
        <v>8.9668999999999997E-9</v>
      </c>
      <c r="F26" s="61">
        <v>-4203.7848158106299</v>
      </c>
      <c r="G26" s="61">
        <v>-1228.5177062464759</v>
      </c>
      <c r="H26" s="53"/>
      <c r="I26" s="53"/>
      <c r="J26" s="53"/>
      <c r="K26" s="53"/>
      <c r="L26" s="53"/>
      <c r="M26" s="53"/>
      <c r="N26" s="53"/>
      <c r="O26" s="53"/>
    </row>
    <row r="27" spans="1:15" x14ac:dyDescent="0.3">
      <c r="A27" s="48" t="s">
        <v>3</v>
      </c>
      <c r="B27" s="91">
        <v>6577.4598336732215</v>
      </c>
      <c r="C27" s="92">
        <v>3619.3167358710489</v>
      </c>
      <c r="D27" s="92">
        <v>3989.4524940173933</v>
      </c>
      <c r="E27" s="91">
        <v>-33.400192518068003</v>
      </c>
      <c r="F27" s="91">
        <v>2309.3634084070372</v>
      </c>
      <c r="G27" s="91">
        <v>816.30335900598379</v>
      </c>
      <c r="H27" s="53"/>
      <c r="I27" s="53"/>
      <c r="J27" s="53"/>
      <c r="K27" s="53"/>
      <c r="L27" s="53"/>
      <c r="M27" s="53"/>
      <c r="N27" s="53"/>
      <c r="O27" s="53"/>
    </row>
    <row r="28" spans="1:15" x14ac:dyDescent="0.3">
      <c r="A28" s="4" t="s">
        <v>17</v>
      </c>
      <c r="B28" s="61">
        <v>-918.58495367849628</v>
      </c>
      <c r="C28" s="61">
        <v>-985.67041716902793</v>
      </c>
      <c r="D28" s="61">
        <v>-1396.7657764566623</v>
      </c>
      <c r="E28" s="61">
        <v>-7.3580617904992991</v>
      </c>
      <c r="F28" s="61">
        <v>-598.20292606047747</v>
      </c>
      <c r="G28" s="61">
        <v>-201.61616261309879</v>
      </c>
      <c r="H28" s="53"/>
      <c r="I28" s="53"/>
      <c r="J28" s="53"/>
      <c r="K28" s="53"/>
      <c r="L28" s="53"/>
      <c r="M28" s="53"/>
      <c r="N28" s="53"/>
      <c r="O28" s="53"/>
    </row>
    <row r="29" spans="1:15" x14ac:dyDescent="0.3">
      <c r="A29" s="6" t="s">
        <v>5</v>
      </c>
      <c r="B29" s="61">
        <v>-632.51626480289985</v>
      </c>
      <c r="C29" s="90">
        <v>-672.28575081241411</v>
      </c>
      <c r="D29" s="90">
        <v>-1037.0688138304549</v>
      </c>
      <c r="E29" s="61">
        <v>4.9999999999999989E-13</v>
      </c>
      <c r="F29" s="61">
        <v>-365.89024886520053</v>
      </c>
      <c r="G29" s="61">
        <v>-102.8509510068228</v>
      </c>
      <c r="H29" s="53"/>
      <c r="I29" s="53"/>
      <c r="J29" s="53"/>
      <c r="K29" s="53"/>
      <c r="L29" s="53"/>
      <c r="M29" s="53"/>
      <c r="N29" s="53"/>
      <c r="O29" s="53"/>
    </row>
    <row r="30" spans="1:15" x14ac:dyDescent="0.3">
      <c r="A30" s="6" t="s">
        <v>6</v>
      </c>
      <c r="B30" s="61">
        <v>153.71683114059999</v>
      </c>
      <c r="C30" s="90">
        <v>316.75194675740585</v>
      </c>
      <c r="D30" s="90">
        <v>344.53707821775038</v>
      </c>
      <c r="E30" s="61">
        <v>-9.999999999999999E-14</v>
      </c>
      <c r="F30" s="61">
        <v>1.3477261580682003</v>
      </c>
      <c r="G30" s="61">
        <v>31.422170378579899</v>
      </c>
      <c r="H30" s="53"/>
      <c r="I30" s="53"/>
      <c r="J30" s="53"/>
      <c r="K30" s="53"/>
      <c r="L30" s="53"/>
      <c r="M30" s="53"/>
      <c r="N30" s="53"/>
      <c r="O30" s="53"/>
    </row>
    <row r="31" spans="1:15" x14ac:dyDescent="0.3">
      <c r="A31" s="6" t="s">
        <v>18</v>
      </c>
      <c r="B31" s="61">
        <v>-830.0829834699008</v>
      </c>
      <c r="C31" s="90">
        <v>-721.04316098761217</v>
      </c>
      <c r="D31" s="90">
        <v>-877.11552135004547</v>
      </c>
      <c r="E31" s="61">
        <v>-7.5159832589093991</v>
      </c>
      <c r="F31" s="61">
        <v>-354.86788950948801</v>
      </c>
      <c r="G31" s="61">
        <v>-201.6213939942368</v>
      </c>
      <c r="H31" s="53"/>
      <c r="I31" s="53"/>
      <c r="J31" s="53"/>
      <c r="K31" s="53"/>
      <c r="L31" s="53"/>
      <c r="M31" s="53"/>
      <c r="N31" s="53"/>
      <c r="O31" s="53"/>
    </row>
    <row r="32" spans="1:15" x14ac:dyDescent="0.3">
      <c r="A32" s="6" t="s">
        <v>69</v>
      </c>
      <c r="B32" s="61">
        <v>390.29746345370444</v>
      </c>
      <c r="C32" s="90">
        <v>90.906547873592586</v>
      </c>
      <c r="D32" s="90">
        <v>172.8814805060876</v>
      </c>
      <c r="E32" s="61">
        <v>0.15792146840970001</v>
      </c>
      <c r="F32" s="61">
        <v>121.20748615614289</v>
      </c>
      <c r="G32" s="61">
        <v>71.434012009380893</v>
      </c>
      <c r="H32" s="53"/>
      <c r="I32" s="53"/>
      <c r="J32" s="53"/>
      <c r="K32" s="53"/>
      <c r="L32" s="53"/>
      <c r="M32" s="53"/>
      <c r="N32" s="53"/>
      <c r="O32" s="53"/>
    </row>
    <row r="33" spans="1:15" x14ac:dyDescent="0.3">
      <c r="A33" s="4" t="s">
        <v>8</v>
      </c>
      <c r="B33" s="61">
        <v>-1193.2233811722901</v>
      </c>
      <c r="C33" s="90">
        <v>-317.20993163942921</v>
      </c>
      <c r="D33" s="90">
        <v>-524.75542899158972</v>
      </c>
      <c r="E33" s="61">
        <v>3.9999999999999996E-13</v>
      </c>
      <c r="F33" s="61">
        <v>-5.7592572329807998</v>
      </c>
      <c r="G33" s="61">
        <v>-29.916946469280802</v>
      </c>
      <c r="H33" s="53"/>
      <c r="I33" s="53"/>
      <c r="J33" s="53"/>
      <c r="K33" s="53"/>
      <c r="L33" s="53"/>
      <c r="M33" s="53"/>
      <c r="N33" s="53"/>
      <c r="O33" s="53"/>
    </row>
    <row r="34" spans="1:15" x14ac:dyDescent="0.3">
      <c r="A34" s="48" t="s">
        <v>9</v>
      </c>
      <c r="B34" s="92">
        <v>4465.6514988224353</v>
      </c>
      <c r="C34" s="92">
        <v>2316.4363870625916</v>
      </c>
      <c r="D34" s="92">
        <v>2067.9312885691415</v>
      </c>
      <c r="E34" s="92">
        <v>-40.758254308566904</v>
      </c>
      <c r="F34" s="92">
        <v>1705.4012251135789</v>
      </c>
      <c r="G34" s="92">
        <v>584.77024992360418</v>
      </c>
      <c r="H34" s="53"/>
      <c r="I34" s="53"/>
      <c r="J34" s="53"/>
      <c r="K34" s="53"/>
      <c r="L34" s="53"/>
      <c r="M34" s="53"/>
      <c r="N34" s="53"/>
      <c r="O34" s="53"/>
    </row>
    <row r="36" spans="1:15" x14ac:dyDescent="0.3">
      <c r="A36" s="76"/>
    </row>
    <row r="37" spans="1:15" x14ac:dyDescent="0.3">
      <c r="B37" s="54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A443"/>
  </sheetPr>
  <dimension ref="A2:F31"/>
  <sheetViews>
    <sheetView showGridLines="0" zoomScale="85" zoomScaleNormal="85" workbookViewId="0">
      <selection activeCell="A7" sqref="A7"/>
    </sheetView>
  </sheetViews>
  <sheetFormatPr baseColWidth="10" defaultColWidth="11.453125" defaultRowHeight="13" x14ac:dyDescent="0.3"/>
  <cols>
    <col min="1" max="1" width="50.453125" style="1" bestFit="1" customWidth="1"/>
    <col min="2" max="3" width="15.453125" style="1" customWidth="1"/>
    <col min="4" max="4" width="12.453125" style="1" customWidth="1"/>
    <col min="5" max="16384" width="11.453125" style="1"/>
  </cols>
  <sheetData>
    <row r="2" spans="1:6" ht="12.75" customHeight="1" x14ac:dyDescent="0.3"/>
    <row r="3" spans="1:6" ht="12.75" customHeight="1" x14ac:dyDescent="0.3"/>
    <row r="4" spans="1:6" ht="12.75" customHeight="1" x14ac:dyDescent="0.3"/>
    <row r="5" spans="1:6" ht="14.5" x14ac:dyDescent="0.35">
      <c r="A5" s="37"/>
      <c r="B5" s="41" t="s">
        <v>32</v>
      </c>
      <c r="C5" s="37"/>
      <c r="D5" s="37"/>
    </row>
    <row r="6" spans="1:6" ht="14.5" x14ac:dyDescent="0.35">
      <c r="A6" s="37"/>
      <c r="B6" s="41" t="str">
        <f>+'Cuenta por Países ajustado'!C6</f>
        <v>Septiembre 2026</v>
      </c>
      <c r="C6" s="40"/>
      <c r="D6" s="37"/>
    </row>
    <row r="7" spans="1:6" ht="14.5" x14ac:dyDescent="0.35">
      <c r="A7" s="37"/>
      <c r="B7" s="41" t="s">
        <v>35</v>
      </c>
      <c r="C7" s="42"/>
      <c r="D7" s="37"/>
    </row>
    <row r="8" spans="1:6" x14ac:dyDescent="0.3">
      <c r="D8" s="77" t="s">
        <v>53</v>
      </c>
    </row>
    <row r="9" spans="1:6" x14ac:dyDescent="0.3">
      <c r="A9"/>
      <c r="B9" s="78" t="s">
        <v>188</v>
      </c>
      <c r="C9" s="78" t="s">
        <v>189</v>
      </c>
      <c r="D9" s="59" t="s">
        <v>15</v>
      </c>
      <c r="F9" s="30"/>
    </row>
    <row r="10" spans="1:6" ht="14.5" x14ac:dyDescent="0.35">
      <c r="A10" s="103" t="s">
        <v>9</v>
      </c>
      <c r="B10" s="109">
        <v>11891</v>
      </c>
      <c r="C10" s="109">
        <v>11064</v>
      </c>
      <c r="D10" s="109">
        <v>826</v>
      </c>
    </row>
    <row r="11" spans="1:6" ht="14.5" x14ac:dyDescent="0.3">
      <c r="A11" s="104" t="s">
        <v>95</v>
      </c>
      <c r="B11" s="111">
        <v>-134.4</v>
      </c>
      <c r="C11" s="110">
        <v>130</v>
      </c>
      <c r="D11" s="111">
        <v>-265</v>
      </c>
    </row>
    <row r="12" spans="1:6" ht="14.5" x14ac:dyDescent="0.3">
      <c r="A12" s="104" t="s">
        <v>96</v>
      </c>
      <c r="B12" s="110">
        <v>-98</v>
      </c>
      <c r="C12" s="110">
        <v>-90</v>
      </c>
      <c r="D12" s="111">
        <v>-9</v>
      </c>
    </row>
    <row r="13" spans="1:6" ht="14.5" x14ac:dyDescent="0.3">
      <c r="A13" s="104" t="s">
        <v>97</v>
      </c>
      <c r="B13" s="110">
        <v>53</v>
      </c>
      <c r="C13" s="110">
        <v>38</v>
      </c>
      <c r="D13" s="111">
        <v>15</v>
      </c>
    </row>
    <row r="14" spans="1:6" ht="14.5" x14ac:dyDescent="0.3">
      <c r="A14" s="104" t="s">
        <v>98</v>
      </c>
      <c r="B14" s="110">
        <v>-1687</v>
      </c>
      <c r="C14" s="110">
        <v>-1163</v>
      </c>
      <c r="D14" s="111">
        <v>-524</v>
      </c>
    </row>
    <row r="15" spans="1:6" ht="14.5" x14ac:dyDescent="0.3">
      <c r="A15" s="104" t="s">
        <v>99</v>
      </c>
      <c r="B15" s="110">
        <v>57</v>
      </c>
      <c r="C15" s="110">
        <v>130</v>
      </c>
      <c r="D15" s="111">
        <v>-73</v>
      </c>
    </row>
    <row r="16" spans="1:6" ht="14.5" x14ac:dyDescent="0.3">
      <c r="A16" s="104" t="s">
        <v>100</v>
      </c>
      <c r="B16" s="110">
        <v>-1095</v>
      </c>
      <c r="C16" s="110">
        <v>-1107</v>
      </c>
      <c r="D16" s="111">
        <v>12</v>
      </c>
    </row>
    <row r="17" spans="1:4" ht="14.5" x14ac:dyDescent="0.3">
      <c r="A17" s="104" t="s">
        <v>183</v>
      </c>
      <c r="B17" s="111">
        <v>278</v>
      </c>
      <c r="C17" s="111">
        <v>191</v>
      </c>
      <c r="D17" s="111">
        <v>87</v>
      </c>
    </row>
    <row r="18" spans="1:4" x14ac:dyDescent="0.3">
      <c r="A18" s="105" t="s">
        <v>181</v>
      </c>
      <c r="B18" s="112">
        <v>9264</v>
      </c>
      <c r="C18" s="112">
        <v>9194</v>
      </c>
      <c r="D18" s="112">
        <v>70</v>
      </c>
    </row>
    <row r="19" spans="1:4" x14ac:dyDescent="0.3">
      <c r="B19" s="113"/>
      <c r="C19" s="113"/>
      <c r="D19" s="113"/>
    </row>
    <row r="20" spans="1:4" ht="14.5" x14ac:dyDescent="0.3">
      <c r="A20" s="106" t="s">
        <v>101</v>
      </c>
      <c r="B20" s="109">
        <v>-5414</v>
      </c>
      <c r="C20" s="109">
        <v>-3844</v>
      </c>
      <c r="D20" s="109">
        <v>-1571</v>
      </c>
    </row>
    <row r="21" spans="1:4" ht="14.5" x14ac:dyDescent="0.3">
      <c r="A21" s="107" t="s">
        <v>102</v>
      </c>
      <c r="B21" s="114">
        <v>-1030</v>
      </c>
      <c r="C21" s="114">
        <v>-1275</v>
      </c>
      <c r="D21" s="114">
        <v>245</v>
      </c>
    </row>
    <row r="22" spans="1:4" ht="14.5" x14ac:dyDescent="0.3">
      <c r="A22" s="107" t="s">
        <v>103</v>
      </c>
      <c r="B22" s="114">
        <v>-235</v>
      </c>
      <c r="C22" s="114">
        <v>-222</v>
      </c>
      <c r="D22" s="114">
        <v>-13</v>
      </c>
    </row>
    <row r="23" spans="1:4" ht="14.5" x14ac:dyDescent="0.3">
      <c r="A23" s="107" t="s">
        <v>104</v>
      </c>
      <c r="B23" s="114">
        <v>-4149</v>
      </c>
      <c r="C23" s="114">
        <v>-2347</v>
      </c>
      <c r="D23" s="114">
        <v>-1802</v>
      </c>
    </row>
    <row r="24" spans="1:4" ht="14.5" x14ac:dyDescent="0.3">
      <c r="A24" s="104" t="s">
        <v>82</v>
      </c>
      <c r="B24" s="111">
        <v>-8978</v>
      </c>
      <c r="C24" s="111">
        <v>-8891</v>
      </c>
      <c r="D24" s="111">
        <v>-86</v>
      </c>
    </row>
    <row r="25" spans="1:4" ht="14.5" x14ac:dyDescent="0.3">
      <c r="A25" s="104" t="s">
        <v>87</v>
      </c>
      <c r="B25" s="111">
        <v>4875</v>
      </c>
      <c r="C25" s="111">
        <v>5823</v>
      </c>
      <c r="D25" s="111">
        <v>-948</v>
      </c>
    </row>
    <row r="26" spans="1:4" ht="14.5" x14ac:dyDescent="0.3">
      <c r="A26" s="104" t="s">
        <v>105</v>
      </c>
      <c r="B26" s="111">
        <v>-1000</v>
      </c>
      <c r="C26" s="111">
        <v>-800</v>
      </c>
      <c r="D26" s="111">
        <v>-200</v>
      </c>
    </row>
    <row r="27" spans="1:4" ht="14.5" x14ac:dyDescent="0.3">
      <c r="A27" s="104" t="s">
        <v>106</v>
      </c>
      <c r="B27" s="111">
        <v>-1108</v>
      </c>
      <c r="C27" s="111">
        <v>-2248</v>
      </c>
      <c r="D27" s="111">
        <v>1141</v>
      </c>
    </row>
    <row r="28" spans="1:4" ht="14.5" x14ac:dyDescent="0.3">
      <c r="A28" s="104" t="s">
        <v>190</v>
      </c>
      <c r="B28" s="111">
        <v>0</v>
      </c>
      <c r="C28" s="111">
        <v>4979</v>
      </c>
      <c r="D28" s="111">
        <v>-4979</v>
      </c>
    </row>
    <row r="29" spans="1:4" ht="14.5" x14ac:dyDescent="0.35">
      <c r="A29" s="108" t="s">
        <v>33</v>
      </c>
      <c r="B29" s="111">
        <v>-1652</v>
      </c>
      <c r="C29" s="115">
        <v>1886</v>
      </c>
      <c r="D29" s="111">
        <v>-3538</v>
      </c>
    </row>
    <row r="30" spans="1:4" ht="14.5" x14ac:dyDescent="0.35">
      <c r="A30" s="108" t="s">
        <v>66</v>
      </c>
      <c r="B30" s="111">
        <v>-510</v>
      </c>
      <c r="C30" s="111">
        <v>-1021</v>
      </c>
      <c r="D30" s="111">
        <v>511</v>
      </c>
    </row>
    <row r="31" spans="1:4" x14ac:dyDescent="0.3">
      <c r="A31" s="105" t="s">
        <v>56</v>
      </c>
      <c r="B31" s="112">
        <v>-4524</v>
      </c>
      <c r="C31" s="112">
        <v>5078</v>
      </c>
      <c r="D31" s="112">
        <v>-9602</v>
      </c>
    </row>
  </sheetData>
  <pageMargins left="0.7" right="0.7" top="0.75" bottom="0.75" header="0.3" footer="0.3"/>
  <pageSetup paperSize="9" scale="88" orientation="portrait" r:id="rId1"/>
  <headerFooter>
    <oddFooter>&amp;C&amp;1#&amp;"Calibri"&amp;12&amp;K008000Internal Use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2:I34"/>
  <sheetViews>
    <sheetView showGridLines="0" zoomScale="85" zoomScaleNormal="85" workbookViewId="0">
      <selection activeCell="F30" sqref="F30"/>
    </sheetView>
  </sheetViews>
  <sheetFormatPr baseColWidth="10" defaultColWidth="11.453125" defaultRowHeight="13" x14ac:dyDescent="0.3"/>
  <cols>
    <col min="1" max="1" width="55.54296875" style="1" bestFit="1" customWidth="1"/>
    <col min="2" max="2" width="13.453125" style="1" customWidth="1"/>
    <col min="3" max="4" width="13.54296875" style="1" customWidth="1"/>
    <col min="5" max="16384" width="11.453125" style="1"/>
  </cols>
  <sheetData>
    <row r="2" spans="1:9" ht="12.75" customHeight="1" x14ac:dyDescent="0.3"/>
    <row r="3" spans="1:9" ht="12.75" customHeight="1" x14ac:dyDescent="0.3"/>
    <row r="4" spans="1:9" ht="12.75" customHeight="1" x14ac:dyDescent="0.3"/>
    <row r="5" spans="1:9" ht="18" x14ac:dyDescent="0.4">
      <c r="A5" s="39" t="s">
        <v>36</v>
      </c>
      <c r="B5" s="39"/>
      <c r="C5" s="39"/>
      <c r="D5" s="8"/>
    </row>
    <row r="6" spans="1:9" ht="18" x14ac:dyDescent="0.4">
      <c r="A6" s="75" t="str">
        <f>+EOAF!B6</f>
        <v>Septiembre 2026</v>
      </c>
      <c r="B6" s="39"/>
      <c r="C6" s="39"/>
      <c r="D6" s="8"/>
    </row>
    <row r="7" spans="1:9" ht="18" x14ac:dyDescent="0.4">
      <c r="A7" s="43" t="s">
        <v>52</v>
      </c>
      <c r="B7" s="39"/>
      <c r="C7" s="39"/>
      <c r="D7" s="8"/>
    </row>
    <row r="8" spans="1:9" x14ac:dyDescent="0.3">
      <c r="A8" s="3"/>
      <c r="B8" s="3"/>
      <c r="C8" s="25"/>
      <c r="D8" s="3"/>
    </row>
    <row r="9" spans="1:9" x14ac:dyDescent="0.3">
      <c r="A9" s="3"/>
      <c r="B9" s="3"/>
      <c r="C9" s="26"/>
      <c r="D9" s="49" t="s">
        <v>53</v>
      </c>
    </row>
    <row r="10" spans="1:9" ht="32.15" customHeight="1" x14ac:dyDescent="0.3">
      <c r="A10" s="3"/>
      <c r="B10" s="31" t="s">
        <v>191</v>
      </c>
      <c r="C10" s="31" t="s">
        <v>192</v>
      </c>
      <c r="D10" s="32" t="s">
        <v>0</v>
      </c>
    </row>
    <row r="11" spans="1:9" x14ac:dyDescent="0.3">
      <c r="A11" s="27" t="s">
        <v>1</v>
      </c>
      <c r="B11" s="79">
        <v>34405.030473032639</v>
      </c>
      <c r="C11" s="79">
        <v>32400.513412729695</v>
      </c>
      <c r="D11" s="56">
        <v>6.1866830156938128</v>
      </c>
      <c r="F11" s="14"/>
      <c r="G11" s="14"/>
      <c r="H11" s="14"/>
      <c r="I11" s="14"/>
    </row>
    <row r="12" spans="1:9" x14ac:dyDescent="0.3">
      <c r="A12" s="28" t="s">
        <v>2</v>
      </c>
      <c r="B12" s="80">
        <v>-16373.714895565443</v>
      </c>
      <c r="C12" s="80">
        <v>-14576.575344109275</v>
      </c>
      <c r="D12" s="57">
        <v>12.328955938079332</v>
      </c>
      <c r="F12" s="14"/>
      <c r="G12" s="14"/>
      <c r="H12" s="14"/>
      <c r="I12" s="14"/>
    </row>
    <row r="13" spans="1:9" x14ac:dyDescent="0.3">
      <c r="A13" s="33" t="s">
        <v>3</v>
      </c>
      <c r="B13" s="81">
        <v>18031.315577467194</v>
      </c>
      <c r="C13" s="81">
        <v>17823.93806862042</v>
      </c>
      <c r="D13" s="58">
        <v>1.1634774989028269</v>
      </c>
      <c r="F13" s="14"/>
      <c r="G13" s="14"/>
      <c r="H13" s="14"/>
      <c r="I13" s="14"/>
    </row>
    <row r="14" spans="1:9" x14ac:dyDescent="0.3">
      <c r="A14" s="27" t="s">
        <v>4</v>
      </c>
      <c r="B14" s="79">
        <v>-4123.7195603501568</v>
      </c>
      <c r="C14" s="79">
        <v>-3774.276314723731</v>
      </c>
      <c r="D14" s="56">
        <v>9.2585496261421518</v>
      </c>
      <c r="F14" s="14"/>
      <c r="G14" s="14"/>
      <c r="H14" s="14"/>
      <c r="I14" s="14"/>
    </row>
    <row r="15" spans="1:9" x14ac:dyDescent="0.3">
      <c r="A15" s="10" t="s">
        <v>5</v>
      </c>
      <c r="B15" s="61">
        <v>-3207.25353954613</v>
      </c>
      <c r="C15" s="61">
        <v>-2969.1744978399433</v>
      </c>
      <c r="D15" s="5">
        <v>8.0183580277746476</v>
      </c>
      <c r="F15" s="14"/>
      <c r="G15" s="14"/>
      <c r="H15" s="14"/>
      <c r="I15" s="14"/>
    </row>
    <row r="16" spans="1:9" x14ac:dyDescent="0.3">
      <c r="A16" s="10" t="s">
        <v>6</v>
      </c>
      <c r="B16" s="61">
        <v>924.95492184275645</v>
      </c>
      <c r="C16" s="61">
        <v>859.66123436374846</v>
      </c>
      <c r="D16" s="5">
        <v>7.5952811257486887</v>
      </c>
      <c r="F16" s="14"/>
      <c r="G16" s="14"/>
      <c r="H16" s="14"/>
      <c r="I16" s="14"/>
    </row>
    <row r="17" spans="1:9" x14ac:dyDescent="0.3">
      <c r="A17" s="10" t="s">
        <v>7</v>
      </c>
      <c r="B17" s="61">
        <v>-2772.6875543928477</v>
      </c>
      <c r="C17" s="61">
        <v>-2725.0884653510539</v>
      </c>
      <c r="D17" s="5">
        <v>1.7466988557254772</v>
      </c>
      <c r="F17" s="14"/>
      <c r="G17" s="14"/>
      <c r="H17" s="14"/>
      <c r="I17" s="14"/>
    </row>
    <row r="18" spans="1:9" x14ac:dyDescent="0.3">
      <c r="A18" s="10" t="s">
        <v>69</v>
      </c>
      <c r="B18" s="61">
        <v>931.26661174606477</v>
      </c>
      <c r="C18" s="61">
        <v>1060.3254141035175</v>
      </c>
      <c r="D18" s="5">
        <v>-12.171622092692097</v>
      </c>
      <c r="F18" s="14"/>
      <c r="G18" s="14"/>
      <c r="H18" s="14"/>
      <c r="I18" s="14"/>
    </row>
    <row r="19" spans="1:9" x14ac:dyDescent="0.3">
      <c r="A19" s="27" t="s">
        <v>8</v>
      </c>
      <c r="B19" s="79">
        <v>-2017.0253506556103</v>
      </c>
      <c r="C19" s="79">
        <v>-2074.3640590011141</v>
      </c>
      <c r="D19" s="56">
        <v>-2.7641583981702147</v>
      </c>
      <c r="F19" s="14"/>
      <c r="G19" s="14"/>
      <c r="H19" s="14"/>
      <c r="I19" s="14"/>
    </row>
    <row r="20" spans="1:9" x14ac:dyDescent="0.3">
      <c r="A20" s="33" t="s">
        <v>9</v>
      </c>
      <c r="B20" s="81">
        <v>11890.57066646143</v>
      </c>
      <c r="C20" s="81">
        <v>11975.297694895577</v>
      </c>
      <c r="D20" s="58">
        <v>-0.70751500791718269</v>
      </c>
      <c r="F20" s="14"/>
      <c r="G20" s="14"/>
      <c r="H20" s="14"/>
      <c r="I20" s="14"/>
    </row>
    <row r="21" spans="1:9" x14ac:dyDescent="0.3">
      <c r="A21" s="28" t="s">
        <v>10</v>
      </c>
      <c r="B21" s="80">
        <v>-4245.43434606969</v>
      </c>
      <c r="C21" s="80">
        <v>-4192.189038115238</v>
      </c>
      <c r="D21" s="57">
        <v>1.2701075135292701</v>
      </c>
      <c r="F21" s="14"/>
      <c r="G21" s="14"/>
      <c r="H21" s="14"/>
      <c r="I21" s="14"/>
    </row>
    <row r="22" spans="1:9" x14ac:dyDescent="0.3">
      <c r="A22" s="33" t="s">
        <v>57</v>
      </c>
      <c r="B22" s="81">
        <v>7645.1363203917381</v>
      </c>
      <c r="C22" s="81">
        <v>7783.1086567803368</v>
      </c>
      <c r="D22" s="58">
        <v>-1.7727150226587503</v>
      </c>
      <c r="F22" s="14"/>
      <c r="G22" s="14"/>
      <c r="H22" s="14"/>
      <c r="I22" s="14"/>
    </row>
    <row r="23" spans="1:9" x14ac:dyDescent="0.3">
      <c r="A23" s="28" t="s">
        <v>50</v>
      </c>
      <c r="B23" s="80">
        <v>-3288.5452134400462</v>
      </c>
      <c r="C23" s="80">
        <v>-3285.3325368192623</v>
      </c>
      <c r="D23" s="57">
        <v>9.7788476045541806E-2</v>
      </c>
      <c r="F23" s="14"/>
      <c r="G23" s="14"/>
      <c r="H23" s="14"/>
      <c r="I23" s="14"/>
    </row>
    <row r="24" spans="1:9" x14ac:dyDescent="0.3">
      <c r="A24" s="28" t="s">
        <v>51</v>
      </c>
      <c r="B24" s="80">
        <v>1601.4413420468004</v>
      </c>
      <c r="C24" s="80">
        <v>2122.3019034643362</v>
      </c>
      <c r="D24" s="57">
        <v>-24.54224634899068</v>
      </c>
      <c r="F24" s="14"/>
      <c r="G24" s="14"/>
      <c r="H24" s="14"/>
      <c r="I24" s="14"/>
    </row>
    <row r="25" spans="1:9" x14ac:dyDescent="0.3">
      <c r="A25" s="27" t="s">
        <v>11</v>
      </c>
      <c r="B25" s="79">
        <v>-1687.1038713932458</v>
      </c>
      <c r="C25" s="79">
        <v>-1163.0306333549261</v>
      </c>
      <c r="D25" s="56">
        <v>45.061000373357011</v>
      </c>
      <c r="F25" s="14"/>
      <c r="G25" s="14"/>
      <c r="H25" s="14"/>
      <c r="I25" s="14"/>
    </row>
    <row r="26" spans="1:9" x14ac:dyDescent="0.3">
      <c r="A26" s="29" t="s">
        <v>83</v>
      </c>
      <c r="B26" s="79">
        <v>64.488932550548114</v>
      </c>
      <c r="C26" s="79">
        <v>65.741678979922384</v>
      </c>
      <c r="D26" s="56">
        <v>-1.9055589221517455</v>
      </c>
      <c r="F26" s="14"/>
      <c r="G26" s="14"/>
      <c r="H26" s="14"/>
      <c r="I26" s="14"/>
    </row>
    <row r="27" spans="1:9" x14ac:dyDescent="0.3">
      <c r="A27" s="33" t="s">
        <v>58</v>
      </c>
      <c r="B27" s="81">
        <v>6022.5213815490406</v>
      </c>
      <c r="C27" s="81">
        <v>6685.8197024053334</v>
      </c>
      <c r="D27" s="58">
        <v>-9.9209723022841967</v>
      </c>
      <c r="F27" s="14"/>
      <c r="G27" s="14"/>
      <c r="H27" s="14"/>
      <c r="I27" s="14"/>
    </row>
    <row r="28" spans="1:9" x14ac:dyDescent="0.3">
      <c r="A28" s="28" t="s">
        <v>119</v>
      </c>
      <c r="B28" s="80">
        <v>-1094.842742292464</v>
      </c>
      <c r="C28" s="80">
        <v>-1247.1634811811266</v>
      </c>
      <c r="D28" s="57">
        <v>-12.213373882981822</v>
      </c>
      <c r="F28" s="14"/>
      <c r="G28" s="14"/>
      <c r="H28" s="14"/>
      <c r="I28" s="14"/>
    </row>
    <row r="29" spans="1:9" x14ac:dyDescent="0.3">
      <c r="A29" s="33" t="s">
        <v>93</v>
      </c>
      <c r="B29" s="81">
        <v>4927.6786392565773</v>
      </c>
      <c r="C29" s="81">
        <v>5438.656221224207</v>
      </c>
      <c r="D29" s="58">
        <v>-9.3952910642440255</v>
      </c>
      <c r="F29" s="14"/>
      <c r="G29" s="14"/>
      <c r="H29" s="14"/>
      <c r="I29" s="14"/>
    </row>
    <row r="30" spans="1:9" x14ac:dyDescent="0.3">
      <c r="A30" s="33" t="s">
        <v>120</v>
      </c>
      <c r="B30" s="81">
        <v>1028.0163485121047</v>
      </c>
      <c r="C30" s="81">
        <v>266.00170922033323</v>
      </c>
      <c r="D30" s="58">
        <v>286.46982815459404</v>
      </c>
      <c r="F30" s="14"/>
      <c r="G30" s="14"/>
      <c r="H30" s="14"/>
      <c r="I30" s="14"/>
    </row>
    <row r="31" spans="1:9" ht="12" customHeight="1" x14ac:dyDescent="0.3">
      <c r="A31" s="1" t="s">
        <v>64</v>
      </c>
      <c r="B31" s="82">
        <v>-139.55087685440191</v>
      </c>
      <c r="C31" s="82">
        <v>-397.70522712149636</v>
      </c>
      <c r="D31" s="83">
        <v>-64.910977443157918</v>
      </c>
      <c r="F31" s="14"/>
      <c r="G31" s="14"/>
      <c r="H31" s="14"/>
    </row>
    <row r="32" spans="1:9" x14ac:dyDescent="0.3">
      <c r="A32" s="33" t="s">
        <v>94</v>
      </c>
      <c r="B32" s="81">
        <v>5816.1441109142797</v>
      </c>
      <c r="C32" s="81">
        <v>5306.9527033230443</v>
      </c>
      <c r="D32" s="58">
        <v>9.5947982968153482</v>
      </c>
      <c r="F32" s="14"/>
      <c r="G32" s="14"/>
      <c r="H32" s="14"/>
      <c r="I32" s="14"/>
    </row>
    <row r="34" spans="1:1" x14ac:dyDescent="0.3">
      <c r="A34" s="116" t="s">
        <v>108</v>
      </c>
    </row>
  </sheetData>
  <pageMargins left="0.7" right="0.7" top="0.75" bottom="0.75" header="0.3" footer="0.3"/>
  <pageSetup paperSize="9" scale="99" orientation="portrait" r:id="rId1"/>
  <headerFooter>
    <oddFooter>&amp;C&amp;1#&amp;"Calibri"&amp;12&amp;K008000Internal Use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2:H55"/>
  <sheetViews>
    <sheetView showGridLines="0" zoomScale="85" zoomScaleNormal="85" workbookViewId="0">
      <selection activeCell="A5" sqref="A5"/>
    </sheetView>
  </sheetViews>
  <sheetFormatPr baseColWidth="10" defaultColWidth="11.453125" defaultRowHeight="13" x14ac:dyDescent="0.3"/>
  <cols>
    <col min="1" max="1" width="41.81640625" style="1" bestFit="1" customWidth="1"/>
    <col min="2" max="2" width="12.453125" style="1" bestFit="1" customWidth="1"/>
    <col min="3" max="3" width="20" style="1" customWidth="1"/>
    <col min="4" max="4" width="11.453125" style="1" bestFit="1" customWidth="1"/>
    <col min="5" max="5" width="15.54296875" style="1" bestFit="1" customWidth="1"/>
    <col min="6" max="16384" width="11.453125" style="1"/>
  </cols>
  <sheetData>
    <row r="2" spans="1:8" ht="12.75" customHeight="1" x14ac:dyDescent="0.3"/>
    <row r="3" spans="1:8" ht="12.75" customHeight="1" x14ac:dyDescent="0.3"/>
    <row r="4" spans="1:8" ht="18.75" customHeight="1" x14ac:dyDescent="0.4">
      <c r="D4" s="15"/>
      <c r="E4" s="8"/>
    </row>
    <row r="5" spans="1:8" ht="18.75" customHeight="1" x14ac:dyDescent="0.35">
      <c r="A5" s="37"/>
      <c r="B5" s="37"/>
      <c r="C5" s="38" t="s">
        <v>63</v>
      </c>
      <c r="D5" s="39"/>
      <c r="E5" s="39"/>
      <c r="F5" s="37"/>
    </row>
    <row r="6" spans="1:8" ht="14.5" x14ac:dyDescent="0.35">
      <c r="A6" s="40" t="s">
        <v>40</v>
      </c>
      <c r="B6" s="37"/>
      <c r="C6" s="75" t="str">
        <f>+'PyG reportada'!A6</f>
        <v>Septiembre 2026</v>
      </c>
      <c r="D6" s="38"/>
      <c r="E6" s="39"/>
      <c r="F6" s="37"/>
    </row>
    <row r="7" spans="1:8" ht="14.5" x14ac:dyDescent="0.35">
      <c r="A7" s="37"/>
      <c r="B7" s="39"/>
      <c r="C7" s="38" t="s">
        <v>34</v>
      </c>
      <c r="D7" s="39"/>
      <c r="E7" s="39"/>
      <c r="F7" s="37"/>
    </row>
    <row r="8" spans="1:8" ht="18" x14ac:dyDescent="0.4">
      <c r="A8" s="16"/>
      <c r="B8" s="17"/>
      <c r="C8" s="17"/>
      <c r="D8" s="17"/>
      <c r="E8" s="8"/>
    </row>
    <row r="9" spans="1:8" x14ac:dyDescent="0.3">
      <c r="A9" s="18"/>
      <c r="B9" s="19"/>
      <c r="C9" s="19"/>
      <c r="D9" s="19"/>
      <c r="E9" s="49" t="s">
        <v>53</v>
      </c>
    </row>
    <row r="10" spans="1:8" ht="34.4" customHeight="1" x14ac:dyDescent="0.3">
      <c r="A10" s="55" t="str">
        <f>+'Prod. de Electr&amp;Clie ajustada'!A9</f>
        <v>Septiembre 2026</v>
      </c>
      <c r="B10" s="34" t="s">
        <v>55</v>
      </c>
      <c r="C10" s="35" t="s">
        <v>85</v>
      </c>
      <c r="D10" s="35" t="s">
        <v>37</v>
      </c>
      <c r="E10" s="35" t="s">
        <v>86</v>
      </c>
    </row>
    <row r="11" spans="1:8" x14ac:dyDescent="0.3">
      <c r="A11" s="20" t="s">
        <v>59</v>
      </c>
      <c r="B11" s="84">
        <v>16200.41552106812</v>
      </c>
      <c r="C11" s="84">
        <v>18452.279474791732</v>
      </c>
      <c r="D11" s="84">
        <v>79.422889030807497</v>
      </c>
      <c r="E11" s="84">
        <v>-327.08741185802222</v>
      </c>
      <c r="G11" s="52"/>
      <c r="H11" s="52"/>
    </row>
    <row r="12" spans="1:8" x14ac:dyDescent="0.3">
      <c r="A12" s="20" t="s">
        <v>16</v>
      </c>
      <c r="B12" s="84">
        <v>-6686.6194009115288</v>
      </c>
      <c r="C12" s="84">
        <v>-9868.5421689396553</v>
      </c>
      <c r="D12" s="84">
        <v>-52.668404870046999</v>
      </c>
      <c r="E12" s="84">
        <v>234.11507915578829</v>
      </c>
      <c r="G12" s="52"/>
      <c r="H12" s="52"/>
    </row>
    <row r="13" spans="1:8" x14ac:dyDescent="0.3">
      <c r="A13" s="36" t="s">
        <v>3</v>
      </c>
      <c r="B13" s="85">
        <v>9513.7961201565922</v>
      </c>
      <c r="C13" s="85">
        <v>8583.7373058520825</v>
      </c>
      <c r="D13" s="85">
        <v>26.754484160760502</v>
      </c>
      <c r="E13" s="85">
        <v>-92.972332702239513</v>
      </c>
      <c r="G13" s="52"/>
      <c r="H13" s="52"/>
    </row>
    <row r="14" spans="1:8" x14ac:dyDescent="0.3">
      <c r="A14" s="20" t="s">
        <v>17</v>
      </c>
      <c r="B14" s="84">
        <v>-2372.0731958467522</v>
      </c>
      <c r="C14" s="84">
        <v>-1923.4779982515831</v>
      </c>
      <c r="D14" s="84">
        <v>-31.685057855513598</v>
      </c>
      <c r="E14" s="84">
        <v>203.51669160369278</v>
      </c>
      <c r="G14" s="52"/>
      <c r="H14" s="52"/>
    </row>
    <row r="15" spans="1:8" x14ac:dyDescent="0.3">
      <c r="A15" s="21" t="s">
        <v>5</v>
      </c>
      <c r="B15" s="86">
        <v>-1986.4881673200307</v>
      </c>
      <c r="C15" s="86">
        <v>-794.79233442641407</v>
      </c>
      <c r="D15" s="86">
        <v>-14.4896071495829</v>
      </c>
      <c r="E15" s="86">
        <v>-411.48343065010226</v>
      </c>
      <c r="G15" s="52"/>
      <c r="H15" s="52"/>
    </row>
    <row r="16" spans="1:8" x14ac:dyDescent="0.3">
      <c r="A16" s="21" t="s">
        <v>6</v>
      </c>
      <c r="B16" s="86">
        <v>756.81082202388791</v>
      </c>
      <c r="C16" s="86">
        <v>156.30824754754479</v>
      </c>
      <c r="D16" s="61">
        <v>1.22E-4</v>
      </c>
      <c r="E16" s="86">
        <v>11.835730271323792</v>
      </c>
      <c r="G16" s="52"/>
      <c r="H16" s="52"/>
    </row>
    <row r="17" spans="1:8" x14ac:dyDescent="0.3">
      <c r="A17" s="21" t="s">
        <v>18</v>
      </c>
      <c r="B17" s="86">
        <v>-1680.2676958386173</v>
      </c>
      <c r="C17" s="86">
        <v>-1683.3434859498254</v>
      </c>
      <c r="D17" s="86">
        <v>-22.377057489945503</v>
      </c>
      <c r="E17" s="86">
        <v>613.3006848855407</v>
      </c>
      <c r="G17" s="52"/>
      <c r="H17" s="52"/>
    </row>
    <row r="18" spans="1:8" x14ac:dyDescent="0.3">
      <c r="A18" s="11" t="s">
        <v>69</v>
      </c>
      <c r="B18" s="86">
        <v>537.8718452880081</v>
      </c>
      <c r="C18" s="86">
        <v>398.34957457711147</v>
      </c>
      <c r="D18" s="86">
        <v>5.1814847840147999</v>
      </c>
      <c r="E18" s="86">
        <v>-10.136292903069522</v>
      </c>
      <c r="G18" s="52"/>
      <c r="H18" s="52"/>
    </row>
    <row r="19" spans="1:8" x14ac:dyDescent="0.3">
      <c r="A19" s="20" t="s">
        <v>8</v>
      </c>
      <c r="B19" s="86">
        <v>-711.55467180292646</v>
      </c>
      <c r="C19" s="86">
        <v>-1300.9776098343625</v>
      </c>
      <c r="D19" s="86">
        <v>-1.1859312444710999</v>
      </c>
      <c r="E19" s="86">
        <v>-3.3071377738500813</v>
      </c>
      <c r="G19" s="52"/>
      <c r="H19" s="52"/>
    </row>
    <row r="20" spans="1:8" x14ac:dyDescent="0.3">
      <c r="A20" s="36" t="s">
        <v>9</v>
      </c>
      <c r="B20" s="85">
        <v>6430.1682525069136</v>
      </c>
      <c r="C20" s="85">
        <v>5359.281697766135</v>
      </c>
      <c r="D20" s="85">
        <v>-6.1165049392241997</v>
      </c>
      <c r="E20" s="85">
        <v>107.2372211276069</v>
      </c>
      <c r="G20" s="52"/>
      <c r="H20" s="52"/>
    </row>
    <row r="21" spans="1:8" x14ac:dyDescent="0.3">
      <c r="A21" s="20" t="s">
        <v>19</v>
      </c>
      <c r="B21" s="84">
        <v>-2181.444803766065</v>
      </c>
      <c r="C21" s="84">
        <v>-1934.8470029417531</v>
      </c>
      <c r="D21" s="84">
        <v>-11.4681203173919</v>
      </c>
      <c r="E21" s="84">
        <v>-117.67441904447938</v>
      </c>
      <c r="G21" s="52"/>
      <c r="H21" s="52"/>
    </row>
    <row r="22" spans="1:8" x14ac:dyDescent="0.3">
      <c r="A22" s="36" t="s">
        <v>20</v>
      </c>
      <c r="B22" s="85">
        <v>4248.7234487408496</v>
      </c>
      <c r="C22" s="85">
        <v>3424.4346948243824</v>
      </c>
      <c r="D22" s="85">
        <v>-17.584625256616103</v>
      </c>
      <c r="E22" s="85">
        <v>-10.437197916878082</v>
      </c>
      <c r="G22" s="52"/>
      <c r="H22" s="52"/>
    </row>
    <row r="23" spans="1:8" x14ac:dyDescent="0.3">
      <c r="A23" s="20" t="s">
        <v>21</v>
      </c>
      <c r="B23" s="84">
        <v>-1421.8663799097592</v>
      </c>
      <c r="C23" s="84">
        <v>-463.09472029732081</v>
      </c>
      <c r="D23" s="84">
        <v>1.1033526360803008</v>
      </c>
      <c r="E23" s="84">
        <v>196.7538761777538</v>
      </c>
      <c r="G23" s="52"/>
      <c r="H23" s="52"/>
    </row>
    <row r="24" spans="1:8" x14ac:dyDescent="0.3">
      <c r="A24" s="20" t="s">
        <v>22</v>
      </c>
      <c r="B24" s="84">
        <v>54.291167496459899</v>
      </c>
      <c r="C24" s="84">
        <v>31.205379522625897</v>
      </c>
      <c r="D24" s="84">
        <v>-1.1551684208221</v>
      </c>
      <c r="E24" s="84">
        <v>-19.85244604771561</v>
      </c>
      <c r="G24" s="52"/>
      <c r="H24" s="52"/>
    </row>
    <row r="25" spans="1:8" x14ac:dyDescent="0.3">
      <c r="A25" s="36" t="s">
        <v>60</v>
      </c>
      <c r="B25" s="85">
        <v>2881.1482363275495</v>
      </c>
      <c r="C25" s="85">
        <v>2992.5453540496874</v>
      </c>
      <c r="D25" s="85">
        <v>-17.636441041357902</v>
      </c>
      <c r="E25" s="85">
        <v>166.46423221316002</v>
      </c>
      <c r="G25" s="52"/>
      <c r="H25" s="52"/>
    </row>
    <row r="26" spans="1:8" x14ac:dyDescent="0.3">
      <c r="A26" s="20" t="s">
        <v>119</v>
      </c>
      <c r="B26" s="84">
        <v>-622.97083097845177</v>
      </c>
      <c r="C26" s="84">
        <v>-691.60203904660898</v>
      </c>
      <c r="D26" s="86">
        <v>14.009595771781798</v>
      </c>
      <c r="E26" s="84">
        <v>205.72053196081464</v>
      </c>
      <c r="G26" s="52"/>
      <c r="H26" s="52"/>
    </row>
    <row r="27" spans="1:8" x14ac:dyDescent="0.3">
      <c r="A27" s="33" t="s">
        <v>93</v>
      </c>
      <c r="B27" s="85">
        <v>2258.1774053490976</v>
      </c>
      <c r="C27" s="85">
        <v>2300.9433150030786</v>
      </c>
      <c r="D27" s="85">
        <v>-3.6268452695761044</v>
      </c>
      <c r="E27" s="85">
        <v>372.18476417397466</v>
      </c>
      <c r="G27" s="52"/>
      <c r="H27" s="52"/>
    </row>
    <row r="28" spans="1:8" x14ac:dyDescent="0.3">
      <c r="A28" s="36" t="s">
        <v>120</v>
      </c>
      <c r="B28" s="85">
        <v>0</v>
      </c>
      <c r="C28" s="85">
        <v>10.923739049489201</v>
      </c>
      <c r="D28" s="85">
        <v>-0.45523899999999995</v>
      </c>
      <c r="E28" s="85">
        <v>1017.5478484626157</v>
      </c>
    </row>
    <row r="29" spans="1:8" x14ac:dyDescent="0.3">
      <c r="A29" s="20" t="s">
        <v>64</v>
      </c>
      <c r="B29" s="84">
        <v>-23.391319512596802</v>
      </c>
      <c r="C29" s="84">
        <v>-116.8781268223255</v>
      </c>
      <c r="D29" s="86">
        <v>1.0355212876472002</v>
      </c>
      <c r="E29" s="84">
        <v>-0.31695180712678861</v>
      </c>
      <c r="G29" s="52"/>
      <c r="H29" s="52"/>
    </row>
    <row r="30" spans="1:8" x14ac:dyDescent="0.3">
      <c r="A30" s="33" t="s">
        <v>94</v>
      </c>
      <c r="B30" s="85">
        <v>2234.7860858365007</v>
      </c>
      <c r="C30" s="85">
        <v>2194.9889272302421</v>
      </c>
      <c r="D30" s="85">
        <v>-3.0465629819289042</v>
      </c>
      <c r="E30" s="85">
        <v>1389.4156608294634</v>
      </c>
    </row>
    <row r="31" spans="1:8" x14ac:dyDescent="0.3">
      <c r="A31" s="138"/>
      <c r="B31" s="139"/>
      <c r="C31" s="139"/>
      <c r="D31" s="139"/>
      <c r="E31" s="139"/>
    </row>
    <row r="32" spans="1:8" x14ac:dyDescent="0.3">
      <c r="A32" s="138"/>
      <c r="B32" s="139"/>
      <c r="C32" s="139"/>
      <c r="D32" s="139"/>
      <c r="E32" s="139"/>
    </row>
    <row r="34" spans="1:8" ht="17" customHeight="1" x14ac:dyDescent="0.3">
      <c r="E34" s="140" t="s">
        <v>53</v>
      </c>
    </row>
    <row r="35" spans="1:8" ht="39.65" customHeight="1" x14ac:dyDescent="0.3">
      <c r="A35" s="55" t="str">
        <f>+'Prod. de Electr&amp;Clie ajustada'!A31</f>
        <v>Septiembre 2025</v>
      </c>
      <c r="B35" s="34" t="s">
        <v>55</v>
      </c>
      <c r="C35" s="35" t="s">
        <v>85</v>
      </c>
      <c r="D35" s="35" t="s">
        <v>37</v>
      </c>
      <c r="E35" s="35" t="s">
        <v>86</v>
      </c>
    </row>
    <row r="36" spans="1:8" x14ac:dyDescent="0.3">
      <c r="A36" s="20" t="s">
        <v>59</v>
      </c>
      <c r="B36" s="61">
        <v>15337.38776158805</v>
      </c>
      <c r="C36" s="61">
        <v>17305.923501619331</v>
      </c>
      <c r="D36" s="61">
        <v>55.996522235603194</v>
      </c>
      <c r="E36" s="87">
        <v>-298.79437271329016</v>
      </c>
      <c r="G36" s="52"/>
      <c r="H36" s="52"/>
    </row>
    <row r="37" spans="1:8" x14ac:dyDescent="0.3">
      <c r="A37" s="22" t="s">
        <v>16</v>
      </c>
      <c r="B37" s="61">
        <v>-6297.3352129569757</v>
      </c>
      <c r="C37" s="61">
        <v>-8514.858674528612</v>
      </c>
      <c r="D37" s="61">
        <v>-26.62949094336</v>
      </c>
      <c r="E37" s="87">
        <v>262.2480343196724</v>
      </c>
      <c r="G37" s="52"/>
      <c r="H37" s="52"/>
    </row>
    <row r="38" spans="1:8" x14ac:dyDescent="0.3">
      <c r="A38" s="44" t="s">
        <v>3</v>
      </c>
      <c r="B38" s="88">
        <v>9040.0525486310744</v>
      </c>
      <c r="C38" s="88">
        <v>8791.0648270907204</v>
      </c>
      <c r="D38" s="88">
        <v>29.367031292243201</v>
      </c>
      <c r="E38" s="88">
        <v>-36.546338393617802</v>
      </c>
      <c r="G38" s="52"/>
      <c r="H38" s="52"/>
    </row>
    <row r="39" spans="1:8" x14ac:dyDescent="0.3">
      <c r="A39" s="23" t="s">
        <v>17</v>
      </c>
      <c r="B39" s="61">
        <v>-2247.4714533589135</v>
      </c>
      <c r="C39" s="61">
        <v>-1296.1754145130537</v>
      </c>
      <c r="D39" s="61">
        <v>-22.375547660657897</v>
      </c>
      <c r="E39" s="61">
        <v>-208.25389919110575</v>
      </c>
      <c r="G39" s="52"/>
      <c r="H39" s="52"/>
    </row>
    <row r="40" spans="1:8" x14ac:dyDescent="0.3">
      <c r="A40" s="24" t="s">
        <v>5</v>
      </c>
      <c r="B40" s="89">
        <v>-1771.2316602165693</v>
      </c>
      <c r="C40" s="89">
        <v>-798.89883222091362</v>
      </c>
      <c r="D40" s="89">
        <v>-12.873273942151499</v>
      </c>
      <c r="E40" s="89">
        <v>-386.17073146030896</v>
      </c>
      <c r="G40" s="52"/>
      <c r="H40" s="52"/>
    </row>
    <row r="41" spans="1:8" x14ac:dyDescent="0.3">
      <c r="A41" s="24" t="s">
        <v>6</v>
      </c>
      <c r="B41" s="89">
        <v>675.62565131200392</v>
      </c>
      <c r="C41" s="89">
        <v>173.5838718206376</v>
      </c>
      <c r="D41" s="61">
        <v>0</v>
      </c>
      <c r="E41" s="89">
        <v>10.451711231106934</v>
      </c>
      <c r="G41" s="52"/>
      <c r="H41" s="52"/>
    </row>
    <row r="42" spans="1:8" x14ac:dyDescent="0.3">
      <c r="A42" s="24" t="s">
        <v>18</v>
      </c>
      <c r="B42" s="89">
        <v>-1641.1399215937558</v>
      </c>
      <c r="C42" s="89">
        <v>-1571.125671212885</v>
      </c>
      <c r="D42" s="89">
        <v>-9.6992051004519002</v>
      </c>
      <c r="E42" s="89">
        <v>496.87633255603924</v>
      </c>
      <c r="G42" s="52"/>
      <c r="H42" s="52"/>
    </row>
    <row r="43" spans="1:8" x14ac:dyDescent="0.3">
      <c r="A43" s="11" t="s">
        <v>69</v>
      </c>
      <c r="B43" s="89">
        <v>489.2744771394074</v>
      </c>
      <c r="C43" s="89">
        <v>900.26521710010741</v>
      </c>
      <c r="D43" s="89">
        <v>0.19693138194550003</v>
      </c>
      <c r="E43" s="89">
        <v>-329.41121151794283</v>
      </c>
      <c r="G43" s="52"/>
      <c r="H43" s="52"/>
    </row>
    <row r="44" spans="1:8" x14ac:dyDescent="0.3">
      <c r="A44" s="23" t="s">
        <v>8</v>
      </c>
      <c r="B44" s="89">
        <v>-664.55402336288284</v>
      </c>
      <c r="C44" s="89">
        <v>-1401.3560912445346</v>
      </c>
      <c r="D44" s="61">
        <v>-0.99124167554370002</v>
      </c>
      <c r="E44" s="61">
        <v>-7.4627027181528014</v>
      </c>
      <c r="G44" s="52"/>
      <c r="H44" s="52"/>
    </row>
    <row r="45" spans="1:8" x14ac:dyDescent="0.3">
      <c r="A45" s="44" t="s">
        <v>9</v>
      </c>
      <c r="B45" s="88">
        <v>6128.0270719092778</v>
      </c>
      <c r="C45" s="88">
        <v>6093.5333213331305</v>
      </c>
      <c r="D45" s="88">
        <v>6.0002419560416005</v>
      </c>
      <c r="E45" s="88">
        <v>-252.26294030287312</v>
      </c>
      <c r="G45" s="52"/>
      <c r="H45" s="52"/>
    </row>
    <row r="46" spans="1:8" x14ac:dyDescent="0.3">
      <c r="A46" s="23" t="s">
        <v>19</v>
      </c>
      <c r="B46" s="89">
        <v>-2037.3373783290849</v>
      </c>
      <c r="C46" s="89">
        <v>-2018.9273948082223</v>
      </c>
      <c r="D46" s="61">
        <v>-9.5529852271662996</v>
      </c>
      <c r="E46" s="87">
        <v>-126.37127975076437</v>
      </c>
      <c r="G46" s="52"/>
      <c r="H46" s="52"/>
    </row>
    <row r="47" spans="1:8" x14ac:dyDescent="0.3">
      <c r="A47" s="44" t="s">
        <v>20</v>
      </c>
      <c r="B47" s="88">
        <v>4090.6896935801924</v>
      </c>
      <c r="C47" s="88">
        <v>4074.6059265249091</v>
      </c>
      <c r="D47" s="88">
        <v>-3.5527432711247</v>
      </c>
      <c r="E47" s="88">
        <v>-378.63422005364066</v>
      </c>
      <c r="G47" s="52"/>
      <c r="H47" s="52"/>
    </row>
    <row r="48" spans="1:8" x14ac:dyDescent="0.3">
      <c r="A48" s="23" t="s">
        <v>21</v>
      </c>
      <c r="B48" s="89">
        <v>-1211.1967468984453</v>
      </c>
      <c r="C48" s="89">
        <v>-336.56166718107755</v>
      </c>
      <c r="D48" s="61">
        <v>8.1595631252569998</v>
      </c>
      <c r="E48" s="87">
        <v>376.56821759933979</v>
      </c>
      <c r="G48" s="52"/>
      <c r="H48" s="52"/>
    </row>
    <row r="49" spans="1:8" x14ac:dyDescent="0.3">
      <c r="A49" s="23" t="s">
        <v>22</v>
      </c>
      <c r="B49" s="89">
        <v>53.867856769803701</v>
      </c>
      <c r="C49" s="89">
        <v>14.254221512526797</v>
      </c>
      <c r="D49" s="61">
        <v>-2.5828057863818996</v>
      </c>
      <c r="E49" s="87">
        <v>0.20240648397377664</v>
      </c>
      <c r="G49" s="52"/>
      <c r="H49" s="52"/>
    </row>
    <row r="50" spans="1:8" x14ac:dyDescent="0.3">
      <c r="A50" s="36" t="s">
        <v>60</v>
      </c>
      <c r="B50" s="85">
        <v>2933.3608034515514</v>
      </c>
      <c r="C50" s="85">
        <v>3752.2984808563588</v>
      </c>
      <c r="D50" s="85">
        <v>2.0240140677504006</v>
      </c>
      <c r="E50" s="85">
        <v>-1.8635959703270346</v>
      </c>
      <c r="G50" s="52"/>
      <c r="H50" s="52"/>
    </row>
    <row r="51" spans="1:8" x14ac:dyDescent="0.3">
      <c r="A51" s="20" t="s">
        <v>119</v>
      </c>
      <c r="B51" s="84">
        <v>-555.81075085570365</v>
      </c>
      <c r="C51" s="84">
        <v>-764.95105243814044</v>
      </c>
      <c r="D51" s="86">
        <v>-1.2261432857554</v>
      </c>
      <c r="E51" s="84">
        <v>74.824465398472839</v>
      </c>
      <c r="G51" s="52"/>
      <c r="H51" s="52"/>
    </row>
    <row r="52" spans="1:8" x14ac:dyDescent="0.3">
      <c r="A52" s="33" t="s">
        <v>93</v>
      </c>
      <c r="B52" s="85">
        <v>2377.5500525958482</v>
      </c>
      <c r="C52" s="85">
        <v>2987.347428418218</v>
      </c>
      <c r="D52" s="85">
        <v>0.7978707819950005</v>
      </c>
      <c r="E52" s="85">
        <v>72.960869428145799</v>
      </c>
      <c r="G52" s="52"/>
      <c r="H52" s="52"/>
    </row>
    <row r="53" spans="1:8" ht="12.65" customHeight="1" x14ac:dyDescent="0.3">
      <c r="A53" s="36" t="s">
        <v>120</v>
      </c>
      <c r="B53" s="85">
        <v>0</v>
      </c>
      <c r="C53" s="85">
        <v>283.9876635108767</v>
      </c>
      <c r="D53" s="85">
        <v>-12.127265</v>
      </c>
      <c r="E53" s="85">
        <v>-5.858689290543504</v>
      </c>
    </row>
    <row r="54" spans="1:8" x14ac:dyDescent="0.3">
      <c r="A54" s="20" t="s">
        <v>64</v>
      </c>
      <c r="B54" s="84">
        <v>-240.14087767473731</v>
      </c>
      <c r="C54" s="84">
        <v>-177.46098287974058</v>
      </c>
      <c r="D54" s="86">
        <v>0.36755687281219995</v>
      </c>
      <c r="E54" s="84">
        <v>19.529076560169358</v>
      </c>
      <c r="G54" s="52"/>
      <c r="H54" s="52"/>
    </row>
    <row r="55" spans="1:8" x14ac:dyDescent="0.3">
      <c r="A55" s="33" t="s">
        <v>94</v>
      </c>
      <c r="B55" s="85">
        <v>2137.4091749211107</v>
      </c>
      <c r="C55" s="85">
        <v>3093.874109049354</v>
      </c>
      <c r="D55" s="85">
        <v>-10.9618373451928</v>
      </c>
      <c r="E55" s="85">
        <v>86.631256697771661</v>
      </c>
    </row>
  </sheetData>
  <pageMargins left="0.7" right="0.7" top="0.75" bottom="0.75" header="0.3" footer="0.3"/>
  <pageSetup paperSize="9" scale="81" orientation="portrait" r:id="rId1"/>
  <headerFooter>
    <oddFooter>&amp;C&amp;1#&amp;"Calibri"&amp;12&amp;K008000Internal Use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2:J54"/>
  <sheetViews>
    <sheetView showGridLines="0" zoomScaleNormal="100" workbookViewId="0">
      <selection activeCell="A6" sqref="A6"/>
    </sheetView>
  </sheetViews>
  <sheetFormatPr baseColWidth="10" defaultColWidth="11.453125" defaultRowHeight="13" x14ac:dyDescent="0.3"/>
  <cols>
    <col min="1" max="1" width="41.81640625" style="1" bestFit="1" customWidth="1"/>
    <col min="2" max="2" width="15.54296875" style="1" bestFit="1" customWidth="1"/>
    <col min="3" max="3" width="15.453125" style="1" bestFit="1" customWidth="1"/>
    <col min="4" max="4" width="15.453125" style="1" customWidth="1"/>
    <col min="5" max="16384" width="11.453125" style="1"/>
  </cols>
  <sheetData>
    <row r="2" spans="1:10" ht="12.75" customHeight="1" x14ac:dyDescent="0.3"/>
    <row r="3" spans="1:10" ht="12.75" customHeight="1" x14ac:dyDescent="0.3"/>
    <row r="4" spans="1:10" ht="12.75" customHeight="1" x14ac:dyDescent="0.3"/>
    <row r="5" spans="1:10" ht="14.5" x14ac:dyDescent="0.35">
      <c r="A5" s="37"/>
      <c r="B5" s="38" t="s">
        <v>54</v>
      </c>
      <c r="C5" s="37"/>
    </row>
    <row r="6" spans="1:10" ht="14.5" x14ac:dyDescent="0.35">
      <c r="A6" s="37"/>
      <c r="B6" s="41" t="str">
        <f>+'Negocios reportada'!C6</f>
        <v>Septiembre 2026</v>
      </c>
      <c r="C6" s="37"/>
    </row>
    <row r="7" spans="1:10" ht="14.5" x14ac:dyDescent="0.35">
      <c r="A7" s="37"/>
      <c r="B7" s="38" t="s">
        <v>35</v>
      </c>
      <c r="C7" s="37"/>
    </row>
    <row r="8" spans="1:10" x14ac:dyDescent="0.3">
      <c r="B8" s="9"/>
      <c r="E8" s="49" t="s">
        <v>53</v>
      </c>
    </row>
    <row r="9" spans="1:10" x14ac:dyDescent="0.3">
      <c r="A9" s="55" t="str">
        <f>+'Negocios reportada'!A10</f>
        <v>Septiembre 2026</v>
      </c>
      <c r="B9" s="46" t="s">
        <v>38</v>
      </c>
      <c r="C9" s="46" t="s">
        <v>39</v>
      </c>
      <c r="D9" s="46" t="s">
        <v>41</v>
      </c>
      <c r="E9" s="46" t="s">
        <v>49</v>
      </c>
    </row>
    <row r="10" spans="1:10" x14ac:dyDescent="0.3">
      <c r="A10" s="10" t="s">
        <v>25</v>
      </c>
      <c r="B10" s="61">
        <v>1862.2217989790001</v>
      </c>
      <c r="C10" s="61">
        <v>2218.582883761107</v>
      </c>
      <c r="D10" s="61">
        <v>5220.7054460599302</v>
      </c>
      <c r="E10" s="61">
        <v>6898.9053929780839</v>
      </c>
      <c r="J10" s="53"/>
    </row>
    <row r="11" spans="1:10" x14ac:dyDescent="0.3">
      <c r="A11" s="10" t="s">
        <v>26</v>
      </c>
      <c r="B11" s="61">
        <v>-0.55180649999999998</v>
      </c>
      <c r="C11" s="61">
        <v>-54.287876393069403</v>
      </c>
      <c r="D11" s="61">
        <v>-2038.114425029019</v>
      </c>
      <c r="E11" s="61">
        <v>-4593.6652929894408</v>
      </c>
    </row>
    <row r="12" spans="1:10" x14ac:dyDescent="0.3">
      <c r="A12" s="33" t="s">
        <v>3</v>
      </c>
      <c r="B12" s="88">
        <v>1861.669992479</v>
      </c>
      <c r="C12" s="88">
        <v>2164.2950073680386</v>
      </c>
      <c r="D12" s="88">
        <v>3182.5910210309103</v>
      </c>
      <c r="E12" s="88">
        <v>2305.240099988644</v>
      </c>
    </row>
    <row r="13" spans="1:10" x14ac:dyDescent="0.3">
      <c r="A13" s="10" t="s">
        <v>17</v>
      </c>
      <c r="B13" s="61">
        <v>-204.43212575900003</v>
      </c>
      <c r="C13" s="61">
        <v>-451.61752946757031</v>
      </c>
      <c r="D13" s="61">
        <v>-1158.7015793302089</v>
      </c>
      <c r="E13" s="61">
        <v>-557.32196199997281</v>
      </c>
    </row>
    <row r="14" spans="1:10" x14ac:dyDescent="0.3">
      <c r="A14" s="11" t="s">
        <v>5</v>
      </c>
      <c r="B14" s="89">
        <v>-231.51887162</v>
      </c>
      <c r="C14" s="89">
        <v>-547.714966324937</v>
      </c>
      <c r="D14" s="89">
        <v>-829.66140628519804</v>
      </c>
      <c r="E14" s="89">
        <v>-377.59292308989563</v>
      </c>
    </row>
    <row r="15" spans="1:10" x14ac:dyDescent="0.3">
      <c r="A15" s="11" t="s">
        <v>6</v>
      </c>
      <c r="B15" s="89">
        <v>105.3138106</v>
      </c>
      <c r="C15" s="89">
        <v>346.8139872157675</v>
      </c>
      <c r="D15" s="89">
        <v>301.91746851812042</v>
      </c>
      <c r="E15" s="89">
        <v>0</v>
      </c>
    </row>
    <row r="16" spans="1:10" x14ac:dyDescent="0.3">
      <c r="A16" s="11" t="s">
        <v>18</v>
      </c>
      <c r="B16" s="89">
        <v>-250.09245070899999</v>
      </c>
      <c r="C16" s="89">
        <v>-361.10037438719371</v>
      </c>
      <c r="D16" s="89">
        <v>-741.63605182924175</v>
      </c>
      <c r="E16" s="89">
        <v>-328.81339921318192</v>
      </c>
    </row>
    <row r="17" spans="1:5" x14ac:dyDescent="0.3">
      <c r="A17" s="11" t="s">
        <v>69</v>
      </c>
      <c r="B17" s="89">
        <v>171.86538597000001</v>
      </c>
      <c r="C17" s="89">
        <v>110.3838240287929</v>
      </c>
      <c r="D17" s="89">
        <v>110.6784102661105</v>
      </c>
      <c r="E17" s="89">
        <v>149.08436030310472</v>
      </c>
    </row>
    <row r="18" spans="1:5" x14ac:dyDescent="0.3">
      <c r="A18" s="10" t="s">
        <v>8</v>
      </c>
      <c r="B18" s="89">
        <v>-71.097778509999998</v>
      </c>
      <c r="C18" s="89">
        <v>-143.4730674114378</v>
      </c>
      <c r="D18" s="89">
        <v>-491.68203021366202</v>
      </c>
      <c r="E18" s="89">
        <v>-5.3017956678265996</v>
      </c>
    </row>
    <row r="19" spans="1:5" x14ac:dyDescent="0.3">
      <c r="A19" s="33" t="s">
        <v>9</v>
      </c>
      <c r="B19" s="88">
        <v>1586.1400882099999</v>
      </c>
      <c r="C19" s="88">
        <v>1569.2044104890299</v>
      </c>
      <c r="D19" s="88">
        <v>1532.2074114870395</v>
      </c>
      <c r="E19" s="88">
        <v>1742.616342320845</v>
      </c>
    </row>
    <row r="20" spans="1:5" x14ac:dyDescent="0.3">
      <c r="A20" s="10" t="s">
        <v>27</v>
      </c>
      <c r="B20" s="61">
        <v>-557.39706769000009</v>
      </c>
      <c r="C20" s="61">
        <v>-446.89614748219111</v>
      </c>
      <c r="D20" s="61">
        <v>-709.77679380938059</v>
      </c>
      <c r="E20" s="61">
        <v>-467.37479478449325</v>
      </c>
    </row>
    <row r="21" spans="1:5" x14ac:dyDescent="0.3">
      <c r="A21" s="33" t="s">
        <v>20</v>
      </c>
      <c r="B21" s="88">
        <v>1028.7430205200001</v>
      </c>
      <c r="C21" s="88">
        <v>1122.3082630068388</v>
      </c>
      <c r="D21" s="88">
        <v>822.43061767765869</v>
      </c>
      <c r="E21" s="88">
        <v>1275.2415475363516</v>
      </c>
    </row>
    <row r="22" spans="1:5" x14ac:dyDescent="0.3">
      <c r="A22" s="10" t="s">
        <v>28</v>
      </c>
      <c r="B22" s="61">
        <v>-49.17923253</v>
      </c>
      <c r="C22" s="61">
        <v>-363.88831298736892</v>
      </c>
      <c r="D22" s="61">
        <v>-176.69531481879582</v>
      </c>
      <c r="E22" s="61">
        <v>-832.10351957359455</v>
      </c>
    </row>
    <row r="23" spans="1:5" x14ac:dyDescent="0.3">
      <c r="A23" s="10" t="s">
        <v>61</v>
      </c>
      <c r="B23" s="61">
        <v>0</v>
      </c>
      <c r="C23" s="89">
        <v>0.87119578027309996</v>
      </c>
      <c r="D23" s="61">
        <v>17.9565097287302</v>
      </c>
      <c r="E23" s="89">
        <v>35.463461987456597</v>
      </c>
    </row>
    <row r="24" spans="1:5" x14ac:dyDescent="0.3">
      <c r="A24" s="36" t="s">
        <v>60</v>
      </c>
      <c r="B24" s="85">
        <v>979.56378799000015</v>
      </c>
      <c r="C24" s="85">
        <v>759.29114579974282</v>
      </c>
      <c r="D24" s="85">
        <v>663.69181258759295</v>
      </c>
      <c r="E24" s="85">
        <v>478.6014899502137</v>
      </c>
    </row>
    <row r="25" spans="1:5" x14ac:dyDescent="0.3">
      <c r="A25" s="20" t="s">
        <v>119</v>
      </c>
      <c r="B25" s="84">
        <v>-175.0860103368</v>
      </c>
      <c r="C25" s="84">
        <v>-194.3937917002587</v>
      </c>
      <c r="D25" s="86">
        <v>-176.41260288089188</v>
      </c>
      <c r="E25" s="84">
        <v>-77.078426060501087</v>
      </c>
    </row>
    <row r="26" spans="1:5" x14ac:dyDescent="0.3">
      <c r="A26" s="33" t="s">
        <v>93</v>
      </c>
      <c r="B26" s="85">
        <v>804.47777765320006</v>
      </c>
      <c r="C26" s="85">
        <v>564.89735409948401</v>
      </c>
      <c r="D26" s="85">
        <v>487.27920970670112</v>
      </c>
      <c r="E26" s="85">
        <v>401.5230638897126</v>
      </c>
    </row>
    <row r="27" spans="1:5" x14ac:dyDescent="0.3">
      <c r="A27" s="36" t="s">
        <v>120</v>
      </c>
      <c r="B27" s="85">
        <v>0</v>
      </c>
      <c r="C27" s="85">
        <v>0</v>
      </c>
      <c r="D27" s="85">
        <v>0</v>
      </c>
      <c r="E27" s="85">
        <v>0</v>
      </c>
    </row>
    <row r="28" spans="1:5" x14ac:dyDescent="0.3">
      <c r="A28" s="20" t="s">
        <v>64</v>
      </c>
      <c r="B28" s="84">
        <v>-0.99749510051099999</v>
      </c>
      <c r="C28" s="84">
        <v>-6.4152666815651003</v>
      </c>
      <c r="D28" s="86">
        <v>-1.2902478727168001</v>
      </c>
      <c r="E28" s="84">
        <v>-14.688309857803899</v>
      </c>
    </row>
    <row r="29" spans="1:5" x14ac:dyDescent="0.3">
      <c r="A29" s="33" t="s">
        <v>94</v>
      </c>
      <c r="B29" s="85">
        <v>803.48028255268912</v>
      </c>
      <c r="C29" s="85">
        <v>558.48208741791893</v>
      </c>
      <c r="D29" s="85">
        <v>485.98896183398432</v>
      </c>
      <c r="E29" s="85">
        <v>386.83475403190869</v>
      </c>
    </row>
    <row r="30" spans="1:5" ht="18" x14ac:dyDescent="0.4">
      <c r="B30" s="13"/>
      <c r="E30" s="14"/>
    </row>
    <row r="31" spans="1:5" ht="18" x14ac:dyDescent="0.4">
      <c r="B31" s="13"/>
      <c r="E31" s="14"/>
    </row>
    <row r="32" spans="1:5" ht="18" x14ac:dyDescent="0.4">
      <c r="B32" s="13"/>
      <c r="E32" s="14"/>
    </row>
    <row r="33" spans="1:5" x14ac:dyDescent="0.3">
      <c r="B33" s="9"/>
      <c r="E33" s="49" t="s">
        <v>53</v>
      </c>
    </row>
    <row r="34" spans="1:5" x14ac:dyDescent="0.3">
      <c r="A34" s="55" t="str">
        <f>+'Negocios reportada'!A35</f>
        <v>Septiembre 2025</v>
      </c>
      <c r="B34" s="46" t="s">
        <v>38</v>
      </c>
      <c r="C34" s="46" t="s">
        <v>39</v>
      </c>
      <c r="D34" s="46" t="s">
        <v>41</v>
      </c>
      <c r="E34" s="46" t="s">
        <v>49</v>
      </c>
    </row>
    <row r="35" spans="1:5" x14ac:dyDescent="0.3">
      <c r="A35" s="10" t="s">
        <v>25</v>
      </c>
      <c r="B35" s="61">
        <v>1593.66697183</v>
      </c>
      <c r="C35" s="61">
        <v>1906.7090677247679</v>
      </c>
      <c r="D35" s="61">
        <v>5449.0632184426904</v>
      </c>
      <c r="E35" s="61">
        <v>6389.5092998505916</v>
      </c>
    </row>
    <row r="36" spans="1:5" x14ac:dyDescent="0.3">
      <c r="A36" s="10" t="s">
        <v>26</v>
      </c>
      <c r="B36" s="61">
        <v>-0.12837475999999998</v>
      </c>
      <c r="C36" s="61">
        <v>-57.383533768191</v>
      </c>
      <c r="D36" s="61">
        <v>-1952.1717361776152</v>
      </c>
      <c r="E36" s="61">
        <v>-4287.6515682511699</v>
      </c>
    </row>
    <row r="37" spans="1:5" x14ac:dyDescent="0.3">
      <c r="A37" s="33" t="s">
        <v>3</v>
      </c>
      <c r="B37" s="88">
        <v>1593.5385970699999</v>
      </c>
      <c r="C37" s="88">
        <v>1849.3255339565769</v>
      </c>
      <c r="D37" s="88">
        <v>3496.8914822650754</v>
      </c>
      <c r="E37" s="88">
        <v>2101.8577315994221</v>
      </c>
    </row>
    <row r="38" spans="1:5" x14ac:dyDescent="0.3">
      <c r="A38" s="10" t="s">
        <v>17</v>
      </c>
      <c r="B38" s="61">
        <v>-189.90257206999999</v>
      </c>
      <c r="C38" s="61">
        <v>-391.21476910940453</v>
      </c>
      <c r="D38" s="61">
        <v>-1159.3876139685447</v>
      </c>
      <c r="E38" s="61">
        <v>-508.52729447096476</v>
      </c>
    </row>
    <row r="39" spans="1:5" x14ac:dyDescent="0.3">
      <c r="A39" s="11" t="s">
        <v>5</v>
      </c>
      <c r="B39" s="89">
        <v>-223.30068313999999</v>
      </c>
      <c r="C39" s="89">
        <v>-451.18295504638985</v>
      </c>
      <c r="D39" s="89">
        <v>-761.70706191603404</v>
      </c>
      <c r="E39" s="89">
        <v>-335.04096011414543</v>
      </c>
    </row>
    <row r="40" spans="1:5" x14ac:dyDescent="0.3">
      <c r="A40" s="11" t="s">
        <v>6</v>
      </c>
      <c r="B40" s="89">
        <v>100.60600534000001</v>
      </c>
      <c r="C40" s="89">
        <v>276.22599060424812</v>
      </c>
      <c r="D40" s="89">
        <v>297.71557334875587</v>
      </c>
      <c r="E40" s="89">
        <v>0</v>
      </c>
    </row>
    <row r="41" spans="1:5" x14ac:dyDescent="0.3">
      <c r="A41" s="11" t="s">
        <v>18</v>
      </c>
      <c r="B41" s="89">
        <v>-235.73892022000001</v>
      </c>
      <c r="C41" s="89">
        <v>-324.61223588871059</v>
      </c>
      <c r="D41" s="89">
        <v>-789.998310145083</v>
      </c>
      <c r="E41" s="89">
        <v>-291.27316958096242</v>
      </c>
    </row>
    <row r="42" spans="1:5" x14ac:dyDescent="0.3">
      <c r="A42" s="11" t="s">
        <v>69</v>
      </c>
      <c r="B42" s="89">
        <v>168.53102594999999</v>
      </c>
      <c r="C42" s="89">
        <v>108.3544312214478</v>
      </c>
      <c r="D42" s="89">
        <v>94.602184743816494</v>
      </c>
      <c r="E42" s="89">
        <v>117.7868352241431</v>
      </c>
    </row>
    <row r="43" spans="1:5" x14ac:dyDescent="0.3">
      <c r="A43" s="10" t="s">
        <v>8</v>
      </c>
      <c r="B43" s="89">
        <v>-63.282972139999998</v>
      </c>
      <c r="C43" s="89">
        <v>-128.70533867093678</v>
      </c>
      <c r="D43" s="89">
        <v>-467.61992099316757</v>
      </c>
      <c r="E43" s="89">
        <v>-4.9457915587784003</v>
      </c>
    </row>
    <row r="44" spans="1:5" x14ac:dyDescent="0.3">
      <c r="A44" s="33" t="s">
        <v>9</v>
      </c>
      <c r="B44" s="88">
        <v>1340.3530528599999</v>
      </c>
      <c r="C44" s="88">
        <v>1329.4054261762358</v>
      </c>
      <c r="D44" s="88">
        <v>1869.8839473033631</v>
      </c>
      <c r="E44" s="88">
        <v>1588.3846455696789</v>
      </c>
    </row>
    <row r="45" spans="1:5" x14ac:dyDescent="0.3">
      <c r="A45" s="10" t="s">
        <v>27</v>
      </c>
      <c r="B45" s="61">
        <v>-533.88243874</v>
      </c>
      <c r="C45" s="61">
        <v>-415.90543467715401</v>
      </c>
      <c r="D45" s="61">
        <v>-676.87129362816279</v>
      </c>
      <c r="E45" s="61">
        <v>-410.67821128376772</v>
      </c>
    </row>
    <row r="46" spans="1:5" x14ac:dyDescent="0.3">
      <c r="A46" s="33" t="s">
        <v>20</v>
      </c>
      <c r="B46" s="88">
        <v>806.47061412000005</v>
      </c>
      <c r="C46" s="88">
        <v>913.4999914990816</v>
      </c>
      <c r="D46" s="88">
        <v>1193.0126536752</v>
      </c>
      <c r="E46" s="88">
        <v>1177.706434285911</v>
      </c>
    </row>
    <row r="47" spans="1:5" x14ac:dyDescent="0.3">
      <c r="A47" s="10" t="s">
        <v>28</v>
      </c>
      <c r="B47" s="61">
        <v>-72.706657729999989</v>
      </c>
      <c r="C47" s="61">
        <v>-290.95701801441163</v>
      </c>
      <c r="D47" s="61">
        <v>-157.16769145101378</v>
      </c>
      <c r="E47" s="61">
        <v>-690.36537970301993</v>
      </c>
    </row>
    <row r="48" spans="1:5" x14ac:dyDescent="0.3">
      <c r="A48" s="10" t="s">
        <v>61</v>
      </c>
      <c r="B48" s="61">
        <v>0</v>
      </c>
      <c r="C48" s="61">
        <v>23.746677848160797</v>
      </c>
      <c r="D48" s="61">
        <v>13.5938638564588</v>
      </c>
      <c r="E48" s="89">
        <v>16.527315065184098</v>
      </c>
    </row>
    <row r="49" spans="1:5" x14ac:dyDescent="0.3">
      <c r="A49" s="36" t="s">
        <v>60</v>
      </c>
      <c r="B49" s="85">
        <v>733.76395639000009</v>
      </c>
      <c r="C49" s="85">
        <v>646.28965133283077</v>
      </c>
      <c r="D49" s="85">
        <v>1049.438826080645</v>
      </c>
      <c r="E49" s="85">
        <v>503.8683696480752</v>
      </c>
    </row>
    <row r="50" spans="1:5" x14ac:dyDescent="0.3">
      <c r="A50" s="20" t="s">
        <v>119</v>
      </c>
      <c r="B50" s="84">
        <v>-127.4281318755</v>
      </c>
      <c r="C50" s="84">
        <v>-164.41323507335261</v>
      </c>
      <c r="D50" s="86">
        <v>-281.87580539181232</v>
      </c>
      <c r="E50" s="84">
        <v>17.906421484961303</v>
      </c>
    </row>
    <row r="51" spans="1:5" x14ac:dyDescent="0.3">
      <c r="A51" s="33" t="s">
        <v>93</v>
      </c>
      <c r="B51" s="85">
        <v>606.33582451450013</v>
      </c>
      <c r="C51" s="85">
        <v>481.87641625947822</v>
      </c>
      <c r="D51" s="85">
        <v>767.56302068883258</v>
      </c>
      <c r="E51" s="85">
        <v>521.7747911330365</v>
      </c>
    </row>
    <row r="52" spans="1:5" ht="14.15" customHeight="1" x14ac:dyDescent="0.3">
      <c r="A52" s="36" t="s">
        <v>120</v>
      </c>
      <c r="B52" s="85">
        <v>0</v>
      </c>
      <c r="C52" s="85">
        <v>0</v>
      </c>
      <c r="D52" s="85">
        <v>0</v>
      </c>
      <c r="E52" s="85">
        <v>0</v>
      </c>
    </row>
    <row r="53" spans="1:5" x14ac:dyDescent="0.3">
      <c r="A53" s="20" t="s">
        <v>64</v>
      </c>
      <c r="B53" s="84">
        <v>-1.1793665249729999</v>
      </c>
      <c r="C53" s="84">
        <v>-13.808935995855599</v>
      </c>
      <c r="D53" s="86">
        <v>-2.1750703609289004</v>
      </c>
      <c r="E53" s="84">
        <v>-222.9775047929798</v>
      </c>
    </row>
    <row r="54" spans="1:5" x14ac:dyDescent="0.3">
      <c r="A54" s="33" t="s">
        <v>94</v>
      </c>
      <c r="B54" s="85">
        <v>605.1564579895271</v>
      </c>
      <c r="C54" s="85">
        <v>468.0674802636226</v>
      </c>
      <c r="D54" s="85">
        <v>765.3879503279037</v>
      </c>
      <c r="E54" s="85">
        <v>298.7972863400567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2:G54"/>
  <sheetViews>
    <sheetView showGridLines="0" zoomScale="85" zoomScaleNormal="85" workbookViewId="0">
      <selection activeCell="A8" sqref="A8"/>
    </sheetView>
  </sheetViews>
  <sheetFormatPr baseColWidth="10" defaultColWidth="11.453125" defaultRowHeight="13" x14ac:dyDescent="0.3"/>
  <cols>
    <col min="1" max="1" width="42.1796875" style="1" bestFit="1" customWidth="1"/>
    <col min="2" max="2" width="15.54296875" style="1" bestFit="1" customWidth="1"/>
    <col min="3" max="3" width="15.453125" style="1" bestFit="1" customWidth="1"/>
    <col min="4" max="4" width="11.453125" style="1"/>
    <col min="5" max="5" width="15.453125" style="1" bestFit="1" customWidth="1"/>
    <col min="6" max="7" width="15.453125" style="1" customWidth="1"/>
    <col min="8" max="16384" width="11.453125" style="1"/>
  </cols>
  <sheetData>
    <row r="2" spans="1:7" ht="12.75" customHeight="1" x14ac:dyDescent="0.3"/>
    <row r="3" spans="1:7" ht="12.75" customHeight="1" x14ac:dyDescent="0.3"/>
    <row r="4" spans="1:7" ht="12.75" customHeight="1" x14ac:dyDescent="0.3"/>
    <row r="5" spans="1:7" ht="14.5" x14ac:dyDescent="0.35">
      <c r="A5" s="37"/>
      <c r="B5" s="39"/>
      <c r="C5" s="38" t="s">
        <v>78</v>
      </c>
      <c r="D5" s="37"/>
      <c r="E5" s="37"/>
      <c r="F5" s="37"/>
    </row>
    <row r="6" spans="1:7" ht="14.5" x14ac:dyDescent="0.35">
      <c r="A6" s="37"/>
      <c r="B6" s="41"/>
      <c r="C6" s="41" t="str">
        <f>+'Redes reportado'!B6</f>
        <v>Septiembre 2026</v>
      </c>
      <c r="D6" s="37"/>
      <c r="E6" s="37"/>
      <c r="F6" s="37"/>
    </row>
    <row r="7" spans="1:7" ht="14.5" x14ac:dyDescent="0.35">
      <c r="A7" s="37"/>
      <c r="B7" s="39"/>
      <c r="C7" s="38" t="s">
        <v>35</v>
      </c>
      <c r="D7" s="37"/>
      <c r="E7" s="37"/>
      <c r="F7" s="37"/>
    </row>
    <row r="8" spans="1:7" x14ac:dyDescent="0.3">
      <c r="B8" s="9"/>
      <c r="C8" s="9"/>
      <c r="G8" s="49" t="s">
        <v>53</v>
      </c>
    </row>
    <row r="9" spans="1:7" x14ac:dyDescent="0.3">
      <c r="A9" s="45" t="str">
        <f>+'Negocios reportada'!A10</f>
        <v>Septiembre 2026</v>
      </c>
      <c r="B9" s="47" t="s">
        <v>84</v>
      </c>
      <c r="C9" s="47" t="s">
        <v>39</v>
      </c>
      <c r="D9" s="47" t="s">
        <v>41</v>
      </c>
      <c r="E9" s="47" t="s">
        <v>62</v>
      </c>
      <c r="F9" s="47" t="s">
        <v>49</v>
      </c>
      <c r="G9" s="47" t="s">
        <v>81</v>
      </c>
    </row>
    <row r="10" spans="1:7" x14ac:dyDescent="0.3">
      <c r="A10" s="10" t="s">
        <v>25</v>
      </c>
      <c r="B10" s="61">
        <v>12107.286946302072</v>
      </c>
      <c r="C10" s="61">
        <v>3539.8560875897197</v>
      </c>
      <c r="D10" s="61">
        <v>1223.72412874253</v>
      </c>
      <c r="E10" s="61">
        <v>17.179393932122</v>
      </c>
      <c r="F10" s="61">
        <v>349.40049700830593</v>
      </c>
      <c r="G10" s="61">
        <v>1871.6208205412051</v>
      </c>
    </row>
    <row r="11" spans="1:7" x14ac:dyDescent="0.3">
      <c r="A11" s="10" t="s">
        <v>26</v>
      </c>
      <c r="B11" s="61">
        <v>-7301.2326137488999</v>
      </c>
      <c r="C11" s="61">
        <v>-1806.8265525353092</v>
      </c>
      <c r="D11" s="61">
        <v>-201.98687547396949</v>
      </c>
      <c r="E11" s="61">
        <v>-1.7141000000000001E-8</v>
      </c>
      <c r="F11" s="61">
        <v>-158.1349158627265</v>
      </c>
      <c r="G11" s="61">
        <v>-1047.298698495207</v>
      </c>
    </row>
    <row r="12" spans="1:7" x14ac:dyDescent="0.3">
      <c r="A12" s="33" t="s">
        <v>3</v>
      </c>
      <c r="B12" s="88">
        <v>4806.0543325531726</v>
      </c>
      <c r="C12" s="88">
        <v>1733.0295350544109</v>
      </c>
      <c r="D12" s="88">
        <v>1021.7372532685604</v>
      </c>
      <c r="E12" s="88">
        <v>17.179393914980999</v>
      </c>
      <c r="F12" s="88">
        <v>191.2655811455794</v>
      </c>
      <c r="G12" s="88">
        <v>824.3221220459983</v>
      </c>
    </row>
    <row r="13" spans="1:7" x14ac:dyDescent="0.3">
      <c r="A13" s="10" t="s">
        <v>17</v>
      </c>
      <c r="B13" s="61">
        <v>-792.96287728461652</v>
      </c>
      <c r="C13" s="61">
        <v>-601.76279506830281</v>
      </c>
      <c r="D13" s="61">
        <v>-233.66415267615352</v>
      </c>
      <c r="E13" s="61">
        <v>0.29724048200430003</v>
      </c>
      <c r="F13" s="61">
        <v>-22.318907318508597</v>
      </c>
      <c r="G13" s="61">
        <v>-277.78021521258751</v>
      </c>
    </row>
    <row r="14" spans="1:7" x14ac:dyDescent="0.3">
      <c r="A14" s="11" t="s">
        <v>5</v>
      </c>
      <c r="B14" s="89">
        <v>-340.21532755260029</v>
      </c>
      <c r="C14" s="89">
        <v>-153.92089979161821</v>
      </c>
      <c r="D14" s="89">
        <v>-179.597524680796</v>
      </c>
      <c r="E14" s="89">
        <v>9.999999999999999E-14</v>
      </c>
      <c r="F14" s="89">
        <v>-22.677844652109901</v>
      </c>
      <c r="G14" s="89">
        <v>-97.995691963038794</v>
      </c>
    </row>
    <row r="15" spans="1:7" x14ac:dyDescent="0.3">
      <c r="A15" s="11" t="s">
        <v>6</v>
      </c>
      <c r="B15" s="89">
        <v>49.2422114827</v>
      </c>
      <c r="C15" s="89">
        <v>31.786216056957596</v>
      </c>
      <c r="D15" s="89">
        <v>31.3994800223551</v>
      </c>
      <c r="E15" s="89">
        <v>9.999999999999999E-14</v>
      </c>
      <c r="F15" s="89">
        <v>0.78827672876160004</v>
      </c>
      <c r="G15" s="89">
        <v>37.126066346770401</v>
      </c>
    </row>
    <row r="16" spans="1:7" x14ac:dyDescent="0.3">
      <c r="A16" s="11" t="s">
        <v>18</v>
      </c>
      <c r="B16" s="89">
        <v>-677.57478096764385</v>
      </c>
      <c r="C16" s="89">
        <v>-607.98383549432776</v>
      </c>
      <c r="D16" s="89">
        <v>-185.27610892910889</v>
      </c>
      <c r="E16" s="89">
        <v>0</v>
      </c>
      <c r="F16" s="89">
        <v>-36.10414718469</v>
      </c>
      <c r="G16" s="89">
        <v>-224.70248515624374</v>
      </c>
    </row>
    <row r="17" spans="1:7" x14ac:dyDescent="0.3">
      <c r="A17" s="11" t="s">
        <v>69</v>
      </c>
      <c r="B17" s="89">
        <v>175.58501975292751</v>
      </c>
      <c r="C17" s="89">
        <v>128.3557241606855</v>
      </c>
      <c r="D17" s="89">
        <v>99.810000911396287</v>
      </c>
      <c r="E17" s="89">
        <v>0.29724048200409997</v>
      </c>
      <c r="F17" s="89">
        <v>35.674807789529702</v>
      </c>
      <c r="G17" s="89">
        <v>7.7918955599246003</v>
      </c>
    </row>
    <row r="18" spans="1:7" x14ac:dyDescent="0.3">
      <c r="A18" s="10" t="s">
        <v>8</v>
      </c>
      <c r="B18" s="89">
        <v>-1100.24651292165</v>
      </c>
      <c r="C18" s="89">
        <v>-112.44028315582329</v>
      </c>
      <c r="D18" s="89">
        <v>-59.186002588023001</v>
      </c>
      <c r="E18" s="89">
        <v>2.9999999999999998E-13</v>
      </c>
      <c r="F18" s="89">
        <v>-0.72174565599100005</v>
      </c>
      <c r="G18" s="89">
        <v>-28.3803548129391</v>
      </c>
    </row>
    <row r="19" spans="1:7" x14ac:dyDescent="0.3">
      <c r="A19" s="33" t="s">
        <v>9</v>
      </c>
      <c r="B19" s="88">
        <v>2912.8449423469056</v>
      </c>
      <c r="C19" s="88">
        <v>1018.8264568302843</v>
      </c>
      <c r="D19" s="88">
        <v>728.88709800438403</v>
      </c>
      <c r="E19" s="88">
        <v>17.476634396985602</v>
      </c>
      <c r="F19" s="88">
        <v>168.2249281710798</v>
      </c>
      <c r="G19" s="88">
        <v>518.16155202047173</v>
      </c>
    </row>
    <row r="20" spans="1:7" x14ac:dyDescent="0.3">
      <c r="A20" s="10" t="s">
        <v>27</v>
      </c>
      <c r="B20" s="61">
        <v>-811.37648492186497</v>
      </c>
      <c r="C20" s="61">
        <v>-425.07116932160199</v>
      </c>
      <c r="D20" s="61">
        <v>-343.38997337173851</v>
      </c>
      <c r="E20" s="61">
        <v>-5.9999999999999997E-13</v>
      </c>
      <c r="F20" s="61">
        <v>-55.091890394217501</v>
      </c>
      <c r="G20" s="61">
        <v>-301.05016789232911</v>
      </c>
    </row>
    <row r="21" spans="1:7" x14ac:dyDescent="0.3">
      <c r="A21" s="33" t="s">
        <v>20</v>
      </c>
      <c r="B21" s="88">
        <v>2101.46845742504</v>
      </c>
      <c r="C21" s="88">
        <v>593.7552875086825</v>
      </c>
      <c r="D21" s="88">
        <v>385.49712463264552</v>
      </c>
      <c r="E21" s="88">
        <v>17.476634396985002</v>
      </c>
      <c r="F21" s="88">
        <v>113.1330377768623</v>
      </c>
      <c r="G21" s="88">
        <v>217.11138412814259</v>
      </c>
    </row>
    <row r="22" spans="1:7" x14ac:dyDescent="0.3">
      <c r="A22" s="10" t="s">
        <v>28</v>
      </c>
      <c r="B22" s="61">
        <v>-138.0341857061488</v>
      </c>
      <c r="C22" s="61">
        <v>-64.27788761287249</v>
      </c>
      <c r="D22" s="61">
        <v>-82.093882567386785</v>
      </c>
      <c r="E22" s="61">
        <v>2.5711699999999993E-8</v>
      </c>
      <c r="F22" s="61">
        <v>-6.8439377659856033</v>
      </c>
      <c r="G22" s="61">
        <v>-172.20061991374129</v>
      </c>
    </row>
    <row r="23" spans="1:7" x14ac:dyDescent="0.3">
      <c r="A23" s="10" t="s">
        <v>29</v>
      </c>
      <c r="B23" s="61">
        <v>5.0378182546587995</v>
      </c>
      <c r="C23" s="61">
        <v>-11.079388897893599</v>
      </c>
      <c r="D23" s="61">
        <v>43.5305696229739</v>
      </c>
      <c r="E23" s="61">
        <v>-0.36942220012000143</v>
      </c>
      <c r="F23" s="61">
        <v>-6.7706119131009004</v>
      </c>
      <c r="G23" s="61">
        <v>0.66676171058510003</v>
      </c>
    </row>
    <row r="24" spans="1:7" x14ac:dyDescent="0.3">
      <c r="A24" s="36" t="s">
        <v>60</v>
      </c>
      <c r="B24" s="85">
        <v>1968.4720899735503</v>
      </c>
      <c r="C24" s="85">
        <v>518.39801099791634</v>
      </c>
      <c r="D24" s="85">
        <v>346.93381168823265</v>
      </c>
      <c r="E24" s="85">
        <v>17.107212222576702</v>
      </c>
      <c r="F24" s="88">
        <v>99.518488097775787</v>
      </c>
      <c r="G24" s="88">
        <v>45.577525924986389</v>
      </c>
    </row>
    <row r="25" spans="1:7" x14ac:dyDescent="0.3">
      <c r="A25" s="20" t="s">
        <v>119</v>
      </c>
      <c r="B25" s="84">
        <v>-479.13594405899698</v>
      </c>
      <c r="C25" s="84">
        <v>-134.6682589719845</v>
      </c>
      <c r="D25" s="86">
        <v>-45.186567228493999</v>
      </c>
      <c r="E25" s="84">
        <v>-1.1141899999999999E-8</v>
      </c>
      <c r="F25" s="61">
        <v>-10.261138996907599</v>
      </c>
      <c r="G25" s="61">
        <v>-22.777489400237798</v>
      </c>
    </row>
    <row r="26" spans="1:7" x14ac:dyDescent="0.3">
      <c r="A26" s="33" t="s">
        <v>93</v>
      </c>
      <c r="B26" s="85">
        <v>1489.3361459145533</v>
      </c>
      <c r="C26" s="85">
        <v>383.72975202593182</v>
      </c>
      <c r="D26" s="85">
        <v>301.74724445973868</v>
      </c>
      <c r="E26" s="85">
        <v>17.107212211434803</v>
      </c>
      <c r="F26" s="88">
        <v>89.257349100868183</v>
      </c>
      <c r="G26" s="88">
        <v>22.800036524748588</v>
      </c>
    </row>
    <row r="27" spans="1:7" ht="16" customHeight="1" x14ac:dyDescent="0.3">
      <c r="A27" s="36" t="s">
        <v>120</v>
      </c>
      <c r="B27" s="85">
        <v>0</v>
      </c>
      <c r="C27" s="85">
        <v>0</v>
      </c>
      <c r="D27" s="85">
        <v>0</v>
      </c>
      <c r="E27" s="85">
        <v>10.923739049489201</v>
      </c>
      <c r="F27" s="85">
        <v>0</v>
      </c>
      <c r="G27" s="85">
        <v>0</v>
      </c>
    </row>
    <row r="28" spans="1:7" x14ac:dyDescent="0.3">
      <c r="A28" s="141" t="s">
        <v>64</v>
      </c>
      <c r="B28" s="142">
        <v>-11.804340098848401</v>
      </c>
      <c r="C28" s="142">
        <v>-58.984986939106008</v>
      </c>
      <c r="D28" s="143">
        <v>0</v>
      </c>
      <c r="E28" s="142">
        <v>-6.8306546307014999</v>
      </c>
      <c r="F28" s="226">
        <v>-1.9838505311387</v>
      </c>
      <c r="G28" s="226">
        <v>-37.037526055467801</v>
      </c>
    </row>
    <row r="29" spans="1:7" x14ac:dyDescent="0.3">
      <c r="A29" s="33" t="s">
        <v>94</v>
      </c>
      <c r="B29" s="85">
        <v>1477.531805815705</v>
      </c>
      <c r="C29" s="85">
        <v>324.74476508682579</v>
      </c>
      <c r="D29" s="85">
        <v>301.74724445973868</v>
      </c>
      <c r="E29" s="85">
        <v>21.200296630222507</v>
      </c>
      <c r="F29" s="85">
        <v>87.273498569729483</v>
      </c>
      <c r="G29" s="85">
        <v>-14.237489530719213</v>
      </c>
    </row>
    <row r="30" spans="1:7" ht="18" x14ac:dyDescent="0.4">
      <c r="A30" s="12"/>
      <c r="B30" s="2"/>
      <c r="C30" s="13"/>
    </row>
    <row r="31" spans="1:7" ht="18" x14ac:dyDescent="0.4">
      <c r="A31" s="12"/>
      <c r="B31" s="2"/>
      <c r="C31" s="13"/>
    </row>
    <row r="32" spans="1:7" ht="18" x14ac:dyDescent="0.4">
      <c r="A32" s="12"/>
      <c r="B32" s="2"/>
      <c r="C32" s="13"/>
    </row>
    <row r="33" spans="1:7" x14ac:dyDescent="0.3">
      <c r="B33" s="9"/>
      <c r="G33" s="49" t="s">
        <v>53</v>
      </c>
    </row>
    <row r="34" spans="1:7" x14ac:dyDescent="0.3">
      <c r="A34" s="45" t="str">
        <f>+'Negocios reportada'!A35</f>
        <v>Septiembre 2025</v>
      </c>
      <c r="B34" s="47" t="s">
        <v>38</v>
      </c>
      <c r="C34" s="47" t="s">
        <v>39</v>
      </c>
      <c r="D34" s="47" t="s">
        <v>41</v>
      </c>
      <c r="E34" s="47" t="s">
        <v>62</v>
      </c>
      <c r="F34" s="47" t="s">
        <v>49</v>
      </c>
      <c r="G34" s="47" t="s">
        <v>81</v>
      </c>
    </row>
    <row r="35" spans="1:7" x14ac:dyDescent="0.3">
      <c r="A35" s="10" t="s">
        <v>25</v>
      </c>
      <c r="B35" s="61">
        <v>10991.904897432225</v>
      </c>
      <c r="C35" s="61">
        <v>3647.1153538831063</v>
      </c>
      <c r="D35" s="61">
        <v>1218.5497204148053</v>
      </c>
      <c r="E35" s="61">
        <v>-33.400192527034903</v>
      </c>
      <c r="F35" s="61">
        <v>188.30809240014742</v>
      </c>
      <c r="G35" s="61">
        <v>2044.8327933924597</v>
      </c>
    </row>
    <row r="36" spans="1:7" x14ac:dyDescent="0.3">
      <c r="A36" s="10" t="s">
        <v>26</v>
      </c>
      <c r="B36" s="61">
        <v>-6000.3969401797003</v>
      </c>
      <c r="C36" s="61">
        <v>-1860.6326089930772</v>
      </c>
      <c r="D36" s="61">
        <v>-196.45580977744342</v>
      </c>
      <c r="E36" s="61">
        <v>8.9668999999999997E-9</v>
      </c>
      <c r="F36" s="61">
        <v>19.7155758545073</v>
      </c>
      <c r="G36" s="61">
        <v>-1228.5173364864761</v>
      </c>
    </row>
    <row r="37" spans="1:7" x14ac:dyDescent="0.3">
      <c r="A37" s="33" t="s">
        <v>3</v>
      </c>
      <c r="B37" s="88">
        <v>4991.5079572525246</v>
      </c>
      <c r="C37" s="88">
        <v>1786.4827448900296</v>
      </c>
      <c r="D37" s="88">
        <v>1022.0939106373618</v>
      </c>
      <c r="E37" s="88">
        <v>-33.400192518067996</v>
      </c>
      <c r="F37" s="88">
        <v>208.02366825465472</v>
      </c>
      <c r="G37" s="88">
        <v>816.31545690598352</v>
      </c>
    </row>
    <row r="38" spans="1:7" x14ac:dyDescent="0.3">
      <c r="A38" s="10" t="s">
        <v>17</v>
      </c>
      <c r="B38" s="61">
        <v>-809.56537437780048</v>
      </c>
      <c r="C38" s="61">
        <v>7.4544288018660003</v>
      </c>
      <c r="D38" s="61">
        <v>-235.58486276250218</v>
      </c>
      <c r="E38" s="61">
        <v>-1.6757918527286999</v>
      </c>
      <c r="F38" s="61">
        <v>-57.479105155103106</v>
      </c>
      <c r="G38" s="61">
        <v>-199.28342749855111</v>
      </c>
    </row>
    <row r="39" spans="1:7" x14ac:dyDescent="0.3">
      <c r="A39" s="11" t="s">
        <v>5</v>
      </c>
      <c r="B39" s="89">
        <v>-341.25861755289998</v>
      </c>
      <c r="C39" s="89">
        <v>-155.96652673903813</v>
      </c>
      <c r="D39" s="89">
        <v>-185.22882970176309</v>
      </c>
      <c r="E39" s="89">
        <v>2.9999999999999998E-13</v>
      </c>
      <c r="F39" s="89">
        <v>-23.605914910390002</v>
      </c>
      <c r="G39" s="89">
        <v>-92.838943316822792</v>
      </c>
    </row>
    <row r="40" spans="1:7" x14ac:dyDescent="0.3">
      <c r="A40" s="11" t="s">
        <v>6</v>
      </c>
      <c r="B40" s="89">
        <v>52.061481800599999</v>
      </c>
      <c r="C40" s="89">
        <v>38.729285652050891</v>
      </c>
      <c r="D40" s="89">
        <v>46.821504868994495</v>
      </c>
      <c r="E40" s="89">
        <v>-9.999999999999999E-14</v>
      </c>
      <c r="F40" s="89">
        <v>1.3477261580682003</v>
      </c>
      <c r="G40" s="89">
        <v>31.422170378579899</v>
      </c>
    </row>
    <row r="41" spans="1:7" x14ac:dyDescent="0.3">
      <c r="A41" s="11" t="s">
        <v>18</v>
      </c>
      <c r="B41" s="89">
        <v>-693.54046367920489</v>
      </c>
      <c r="C41" s="89">
        <v>-506.02209694225843</v>
      </c>
      <c r="D41" s="89">
        <v>-175.96947361955279</v>
      </c>
      <c r="E41" s="89">
        <v>-1.7987385358945001</v>
      </c>
      <c r="F41" s="89">
        <v>-35.049135905657906</v>
      </c>
      <c r="G41" s="89">
        <v>-209.29877130423682</v>
      </c>
    </row>
    <row r="42" spans="1:7" x14ac:dyDescent="0.3">
      <c r="A42" s="11" t="s">
        <v>69</v>
      </c>
      <c r="B42" s="89">
        <v>173.17222505370441</v>
      </c>
      <c r="C42" s="89">
        <v>630.71376683111146</v>
      </c>
      <c r="D42" s="89">
        <v>78.791935689819212</v>
      </c>
      <c r="E42" s="89">
        <v>0.12294668316559999</v>
      </c>
      <c r="F42" s="89">
        <v>-0.17178049712340002</v>
      </c>
      <c r="G42" s="89">
        <v>71.432116743928589</v>
      </c>
    </row>
    <row r="43" spans="1:7" x14ac:dyDescent="0.3">
      <c r="A43" s="10" t="s">
        <v>8</v>
      </c>
      <c r="B43" s="89">
        <v>-1129.1556408322899</v>
      </c>
      <c r="C43" s="89">
        <v>-185.26476000800639</v>
      </c>
      <c r="D43" s="89">
        <v>-57.176618299528698</v>
      </c>
      <c r="E43" s="89">
        <v>2.9999999999999998E-13</v>
      </c>
      <c r="F43" s="89">
        <v>-0.58504878542890004</v>
      </c>
      <c r="G43" s="89">
        <v>-29.174023319280799</v>
      </c>
    </row>
    <row r="44" spans="1:7" x14ac:dyDescent="0.3">
      <c r="A44" s="33" t="s">
        <v>9</v>
      </c>
      <c r="B44" s="88">
        <v>3052.7869420424336</v>
      </c>
      <c r="C44" s="88">
        <v>1608.6724136838889</v>
      </c>
      <c r="D44" s="88">
        <v>729.33242957533082</v>
      </c>
      <c r="E44" s="88">
        <v>-35.075984370796398</v>
      </c>
      <c r="F44" s="88">
        <v>149.95951431412271</v>
      </c>
      <c r="G44" s="88">
        <v>587.85800608815157</v>
      </c>
    </row>
    <row r="45" spans="1:7" x14ac:dyDescent="0.3">
      <c r="A45" s="10" t="s">
        <v>27</v>
      </c>
      <c r="B45" s="61">
        <v>-774.87890087536903</v>
      </c>
      <c r="C45" s="61">
        <v>-461.4529542928459</v>
      </c>
      <c r="D45" s="61">
        <v>-431.66023318268833</v>
      </c>
      <c r="E45" s="61">
        <v>-3.9999999999999996E-13</v>
      </c>
      <c r="F45" s="61">
        <v>-71.445766570965603</v>
      </c>
      <c r="G45" s="61">
        <v>-280.92638835834407</v>
      </c>
    </row>
    <row r="46" spans="1:7" x14ac:dyDescent="0.3">
      <c r="A46" s="33" t="s">
        <v>20</v>
      </c>
      <c r="B46" s="88">
        <v>2277.9080411670643</v>
      </c>
      <c r="C46" s="88">
        <v>1147.2194593910433</v>
      </c>
      <c r="D46" s="88">
        <v>297.6721963926426</v>
      </c>
      <c r="E46" s="88">
        <v>-35.075984370796803</v>
      </c>
      <c r="F46" s="88">
        <v>78.513747743157097</v>
      </c>
      <c r="G46" s="88">
        <v>306.9316177298075</v>
      </c>
    </row>
    <row r="47" spans="1:7" x14ac:dyDescent="0.3">
      <c r="A47" s="10" t="s">
        <v>28</v>
      </c>
      <c r="B47" s="61">
        <v>-124.86960768649561</v>
      </c>
      <c r="C47" s="61">
        <v>-2.4180347160081146</v>
      </c>
      <c r="D47" s="61">
        <v>-80.252990432380685</v>
      </c>
      <c r="E47" s="61">
        <v>-9.138102241740001E-2</v>
      </c>
      <c r="F47" s="61">
        <v>-15.020370876252192</v>
      </c>
      <c r="G47" s="61">
        <v>-113.90928244752349</v>
      </c>
    </row>
    <row r="48" spans="1:7" x14ac:dyDescent="0.3">
      <c r="A48" s="10" t="s">
        <v>29</v>
      </c>
      <c r="B48" s="61">
        <v>0.68584170450810011</v>
      </c>
      <c r="C48" s="89">
        <v>1.2210753720623002</v>
      </c>
      <c r="D48" s="61">
        <v>12.669906081311302</v>
      </c>
      <c r="E48" s="89">
        <v>0</v>
      </c>
      <c r="F48" s="61">
        <v>1.1348533651723001</v>
      </c>
      <c r="G48" s="61">
        <v>-1.4574550105272002</v>
      </c>
    </row>
    <row r="49" spans="1:7" x14ac:dyDescent="0.3">
      <c r="A49" s="36" t="s">
        <v>60</v>
      </c>
      <c r="B49" s="85">
        <v>2153.7242751850772</v>
      </c>
      <c r="C49" s="85">
        <v>1146.0225000470978</v>
      </c>
      <c r="D49" s="85">
        <v>230.0891120415732</v>
      </c>
      <c r="E49" s="85">
        <v>-35.167365393214205</v>
      </c>
      <c r="F49" s="88">
        <v>64.6282302320772</v>
      </c>
      <c r="G49" s="88">
        <v>191.56488027175678</v>
      </c>
    </row>
    <row r="50" spans="1:7" x14ac:dyDescent="0.3">
      <c r="A50" s="20" t="s">
        <v>119</v>
      </c>
      <c r="B50" s="84">
        <v>-526.41551804335802</v>
      </c>
      <c r="C50" s="84">
        <v>-170.89549443083871</v>
      </c>
      <c r="D50" s="86">
        <v>-7.4254447538925996</v>
      </c>
      <c r="E50" s="84">
        <v>6.3664299999999997E-8</v>
      </c>
      <c r="F50" s="61">
        <v>-12.5453479000616</v>
      </c>
      <c r="G50" s="61">
        <v>-47.302991203653804</v>
      </c>
    </row>
    <row r="51" spans="1:7" x14ac:dyDescent="0.3">
      <c r="A51" s="33" t="s">
        <v>93</v>
      </c>
      <c r="B51" s="85">
        <v>1627.3087571417191</v>
      </c>
      <c r="C51" s="85">
        <v>975.127005616259</v>
      </c>
      <c r="D51" s="85">
        <v>222.66366728768062</v>
      </c>
      <c r="E51" s="85">
        <v>-35.167365329549902</v>
      </c>
      <c r="F51" s="88">
        <v>52.082882332015608</v>
      </c>
      <c r="G51" s="88">
        <v>144.26188906810299</v>
      </c>
    </row>
    <row r="52" spans="1:7" ht="11.15" customHeight="1" x14ac:dyDescent="0.3">
      <c r="A52" s="36" t="s">
        <v>120</v>
      </c>
      <c r="B52" s="85">
        <v>0</v>
      </c>
      <c r="C52" s="85">
        <v>0</v>
      </c>
      <c r="D52" s="85">
        <v>0</v>
      </c>
      <c r="E52" s="85">
        <v>283.9876635108767</v>
      </c>
      <c r="F52" s="85">
        <v>0</v>
      </c>
      <c r="G52" s="85">
        <v>0</v>
      </c>
    </row>
    <row r="53" spans="1:7" x14ac:dyDescent="0.3">
      <c r="A53" s="141" t="s">
        <v>64</v>
      </c>
      <c r="B53" s="142">
        <v>-6.5439875496060997</v>
      </c>
      <c r="C53" s="142">
        <v>-72.772864821268797</v>
      </c>
      <c r="D53" s="143">
        <v>0</v>
      </c>
      <c r="E53" s="142">
        <v>-12.579224320635999</v>
      </c>
      <c r="F53" s="226">
        <v>-23.392024757891701</v>
      </c>
      <c r="G53" s="226">
        <v>-62.172881430338009</v>
      </c>
    </row>
    <row r="54" spans="1:7" x14ac:dyDescent="0.3">
      <c r="A54" s="33" t="s">
        <v>94</v>
      </c>
      <c r="B54" s="85">
        <v>1620.764769592113</v>
      </c>
      <c r="C54" s="85">
        <v>902.35414079499014</v>
      </c>
      <c r="D54" s="85">
        <v>222.66366728768062</v>
      </c>
      <c r="E54" s="85">
        <v>236.24107386069079</v>
      </c>
      <c r="F54" s="85">
        <v>28.690857574123907</v>
      </c>
      <c r="G54" s="85">
        <v>82.089007637764979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D7B3-DAEE-4D3E-B230-7D6079A79E24}">
  <sheetPr>
    <tabColor rgb="FF0070C0"/>
  </sheetPr>
  <dimension ref="A5:G37"/>
  <sheetViews>
    <sheetView showGridLines="0" zoomScale="85" zoomScaleNormal="85" workbookViewId="0">
      <selection activeCell="K20" sqref="K20"/>
    </sheetView>
  </sheetViews>
  <sheetFormatPr baseColWidth="10" defaultColWidth="11.453125" defaultRowHeight="13" x14ac:dyDescent="0.3"/>
  <cols>
    <col min="1" max="1" width="35" style="1" bestFit="1" customWidth="1"/>
    <col min="2" max="2" width="11.453125" style="1"/>
    <col min="3" max="3" width="20.453125" style="1" customWidth="1"/>
    <col min="4" max="16384" width="11.453125" style="1"/>
  </cols>
  <sheetData>
    <row r="5" spans="1:7" ht="14.5" x14ac:dyDescent="0.35">
      <c r="B5" s="37"/>
      <c r="C5" s="38" t="s">
        <v>80</v>
      </c>
      <c r="D5" s="37"/>
    </row>
    <row r="6" spans="1:7" ht="14.5" x14ac:dyDescent="0.35">
      <c r="B6" s="37"/>
      <c r="C6" s="41" t="str">
        <f>+'Prod. Genera&amp;Clientes reportada'!C6</f>
        <v>Septiembre 2026</v>
      </c>
      <c r="D6" s="37"/>
    </row>
    <row r="7" spans="1:7" ht="14.5" x14ac:dyDescent="0.35">
      <c r="B7" s="37"/>
      <c r="C7" s="38" t="s">
        <v>35</v>
      </c>
      <c r="D7" s="37"/>
    </row>
    <row r="8" spans="1:7" x14ac:dyDescent="0.3">
      <c r="G8" s="49" t="s">
        <v>53</v>
      </c>
    </row>
    <row r="9" spans="1:7" ht="14.25" customHeight="1" x14ac:dyDescent="0.3">
      <c r="A9" s="45" t="str">
        <f>+'Prod. Genera&amp;Clientes reportada'!A9</f>
        <v>Septiembre 2026</v>
      </c>
      <c r="B9" s="50" t="s">
        <v>38</v>
      </c>
      <c r="C9" s="51" t="s">
        <v>39</v>
      </c>
      <c r="D9" s="50" t="s">
        <v>41</v>
      </c>
      <c r="E9" s="50" t="s">
        <v>79</v>
      </c>
      <c r="F9" s="50" t="s">
        <v>49</v>
      </c>
      <c r="G9" s="50" t="s">
        <v>81</v>
      </c>
    </row>
    <row r="10" spans="1:7" x14ac:dyDescent="0.3">
      <c r="A10" s="4" t="s">
        <v>25</v>
      </c>
      <c r="B10" s="61">
        <v>13911.624268683865</v>
      </c>
      <c r="C10" s="90">
        <v>5619.891020849167</v>
      </c>
      <c r="D10" s="90">
        <v>6444.4295748024588</v>
      </c>
      <c r="E10" s="61">
        <v>17.179393932122</v>
      </c>
      <c r="F10" s="61">
        <v>7207.4138359778271</v>
      </c>
      <c r="G10" s="61">
        <v>1735.6350465579617</v>
      </c>
    </row>
    <row r="11" spans="1:7" x14ac:dyDescent="0.3">
      <c r="A11" s="4" t="s">
        <v>26</v>
      </c>
      <c r="B11" s="61">
        <v>-7240.9069445586902</v>
      </c>
      <c r="C11" s="90">
        <v>-1739.9941359091611</v>
      </c>
      <c r="D11" s="90">
        <v>-2240.1013005029886</v>
      </c>
      <c r="E11" s="61">
        <v>-1.7141000000000001E-8</v>
      </c>
      <c r="F11" s="61">
        <v>-4711.0316072571586</v>
      </c>
      <c r="G11" s="61">
        <v>-979.18770768919387</v>
      </c>
    </row>
    <row r="12" spans="1:7" x14ac:dyDescent="0.3">
      <c r="A12" s="48" t="s">
        <v>3</v>
      </c>
      <c r="B12" s="91">
        <v>6670.7173241251749</v>
      </c>
      <c r="C12" s="92">
        <v>3879.8968849400062</v>
      </c>
      <c r="D12" s="92">
        <v>4204.3282742994706</v>
      </c>
      <c r="E12" s="91">
        <v>17.179393914980999</v>
      </c>
      <c r="F12" s="91">
        <v>2496.3822287206685</v>
      </c>
      <c r="G12" s="91">
        <v>756.44733886876782</v>
      </c>
    </row>
    <row r="13" spans="1:7" x14ac:dyDescent="0.3">
      <c r="A13" s="4" t="s">
        <v>17</v>
      </c>
      <c r="B13" s="61">
        <v>-964.08884261662251</v>
      </c>
      <c r="C13" s="61">
        <v>-1002.1598390029559</v>
      </c>
      <c r="D13" s="61">
        <v>-1392.0200952065693</v>
      </c>
      <c r="E13" s="61">
        <v>-1.5768817379997</v>
      </c>
      <c r="F13" s="61">
        <v>-554.91390462175355</v>
      </c>
      <c r="G13" s="61">
        <v>-252.4233843100854</v>
      </c>
    </row>
    <row r="14" spans="1:7" x14ac:dyDescent="0.3">
      <c r="A14" s="6" t="s">
        <v>5</v>
      </c>
      <c r="B14" s="61">
        <v>-644.56244415260028</v>
      </c>
      <c r="C14" s="90">
        <v>-767.6939534978934</v>
      </c>
      <c r="D14" s="90">
        <v>-1095.4527616095609</v>
      </c>
      <c r="E14" s="61">
        <v>9.999999999999999E-14</v>
      </c>
      <c r="F14" s="61">
        <v>-412.01441897733628</v>
      </c>
      <c r="G14" s="61">
        <v>-98.680914949157</v>
      </c>
    </row>
    <row r="15" spans="1:7" x14ac:dyDescent="0.3">
      <c r="A15" s="6" t="s">
        <v>6</v>
      </c>
      <c r="B15" s="61">
        <v>156.8380879627</v>
      </c>
      <c r="C15" s="90">
        <v>380.80265840122706</v>
      </c>
      <c r="D15" s="90">
        <v>333.31856185030739</v>
      </c>
      <c r="E15" s="61">
        <v>9.999999999999999E-14</v>
      </c>
      <c r="F15" s="61">
        <v>0.78827672876160004</v>
      </c>
      <c r="G15" s="61">
        <v>35.023681619760097</v>
      </c>
    </row>
    <row r="16" spans="1:7" x14ac:dyDescent="0.3">
      <c r="A16" s="6" t="s">
        <v>18</v>
      </c>
      <c r="B16" s="61">
        <v>-841.10477897964972</v>
      </c>
      <c r="C16" s="90">
        <v>-834.59378925946316</v>
      </c>
      <c r="D16" s="90">
        <v>-838.76063794333845</v>
      </c>
      <c r="E16" s="61">
        <v>-1.9172609016118001</v>
      </c>
      <c r="F16" s="61">
        <v>-397.67099863275479</v>
      </c>
      <c r="G16" s="61">
        <v>-185.1890158876555</v>
      </c>
    </row>
    <row r="17" spans="1:7" x14ac:dyDescent="0.3">
      <c r="A17" s="6" t="s">
        <v>69</v>
      </c>
      <c r="B17" s="61">
        <v>364.74029255292749</v>
      </c>
      <c r="C17" s="90">
        <v>219.3252453531735</v>
      </c>
      <c r="D17" s="90">
        <v>208.87474249602278</v>
      </c>
      <c r="E17" s="5">
        <v>0.34037916361190002</v>
      </c>
      <c r="F17" s="61">
        <v>253.98323625957599</v>
      </c>
      <c r="G17" s="61">
        <v>-3.5771350930330001</v>
      </c>
    </row>
    <row r="18" spans="1:7" x14ac:dyDescent="0.3">
      <c r="A18" s="4" t="s">
        <v>8</v>
      </c>
      <c r="B18" s="61">
        <v>-1173.0190526316499</v>
      </c>
      <c r="C18" s="90">
        <v>-259.32966481824508</v>
      </c>
      <c r="D18" s="90">
        <v>-550.88603985211262</v>
      </c>
      <c r="E18" s="61">
        <v>2.9999999999999998E-13</v>
      </c>
      <c r="F18" s="61">
        <v>-6.2654655608782006</v>
      </c>
      <c r="G18" s="61">
        <v>-25.489910338253701</v>
      </c>
    </row>
    <row r="19" spans="1:7" x14ac:dyDescent="0.3">
      <c r="A19" s="48" t="s">
        <v>9</v>
      </c>
      <c r="B19" s="92">
        <v>4533.6094288769027</v>
      </c>
      <c r="C19" s="92">
        <v>2618.4073811188055</v>
      </c>
      <c r="D19" s="92">
        <v>2261.422139240789</v>
      </c>
      <c r="E19" s="92">
        <v>15.602512176981598</v>
      </c>
      <c r="F19" s="92">
        <v>1935.2028585380367</v>
      </c>
      <c r="G19" s="92">
        <v>478.53404422042871</v>
      </c>
    </row>
    <row r="20" spans="1:7" x14ac:dyDescent="0.3">
      <c r="B20" s="60"/>
      <c r="C20" s="60"/>
      <c r="D20" s="60"/>
      <c r="E20" s="60"/>
      <c r="F20" s="60"/>
      <c r="G20" s="60"/>
    </row>
    <row r="21" spans="1:7" x14ac:dyDescent="0.3">
      <c r="B21" s="60"/>
      <c r="C21" s="60"/>
      <c r="D21" s="60"/>
      <c r="E21" s="60"/>
      <c r="F21" s="60"/>
      <c r="G21" s="60"/>
    </row>
    <row r="22" spans="1:7" x14ac:dyDescent="0.3">
      <c r="B22" s="60"/>
      <c r="C22" s="60"/>
      <c r="D22" s="60"/>
      <c r="E22" s="60"/>
      <c r="F22" s="60"/>
      <c r="G22" s="60"/>
    </row>
    <row r="23" spans="1:7" x14ac:dyDescent="0.3">
      <c r="B23" s="60"/>
      <c r="C23" s="60"/>
      <c r="D23" s="60"/>
      <c r="E23" s="60"/>
      <c r="F23" s="60"/>
      <c r="G23" s="101" t="s">
        <v>53</v>
      </c>
    </row>
    <row r="24" spans="1:7" ht="14.25" customHeight="1" x14ac:dyDescent="0.3">
      <c r="A24" s="45" t="str">
        <f>+'Prod. Genera&amp;Clientes reportada'!A34</f>
        <v>Septiembre 2025</v>
      </c>
      <c r="B24" s="88" t="s">
        <v>38</v>
      </c>
      <c r="C24" s="102" t="s">
        <v>39</v>
      </c>
      <c r="D24" s="88" t="s">
        <v>41</v>
      </c>
      <c r="E24" s="88" t="s">
        <v>79</v>
      </c>
      <c r="F24" s="88" t="s">
        <v>49</v>
      </c>
      <c r="G24" s="88" t="s">
        <v>81</v>
      </c>
    </row>
    <row r="25" spans="1:7" x14ac:dyDescent="0.3">
      <c r="A25" s="4" t="s">
        <v>25</v>
      </c>
      <c r="B25" s="61">
        <v>12502.934645192921</v>
      </c>
      <c r="C25" s="90">
        <v>5415.5126093933968</v>
      </c>
      <c r="D25" s="90">
        <v>6138.0800399724521</v>
      </c>
      <c r="E25" s="61">
        <v>-33.400192527034903</v>
      </c>
      <c r="F25" s="61">
        <v>6513.1482242176671</v>
      </c>
      <c r="G25" s="61">
        <v>2044.8210652524597</v>
      </c>
    </row>
    <row r="26" spans="1:7" x14ac:dyDescent="0.3">
      <c r="A26" s="4" t="s">
        <v>26</v>
      </c>
      <c r="B26" s="61">
        <v>-5925.4748115196999</v>
      </c>
      <c r="C26" s="90">
        <v>-1796.1958735223477</v>
      </c>
      <c r="D26" s="90">
        <v>-2148.6275459550588</v>
      </c>
      <c r="E26" s="61">
        <v>8.9668999999999997E-9</v>
      </c>
      <c r="F26" s="61">
        <v>-4203.7848158106299</v>
      </c>
      <c r="G26" s="61">
        <v>-1228.5177062464759</v>
      </c>
    </row>
    <row r="27" spans="1:7" x14ac:dyDescent="0.3">
      <c r="A27" s="48" t="s">
        <v>3</v>
      </c>
      <c r="B27" s="91">
        <v>6577.4598336732215</v>
      </c>
      <c r="C27" s="92">
        <v>3619.3167358710489</v>
      </c>
      <c r="D27" s="92">
        <v>3989.4524940173933</v>
      </c>
      <c r="E27" s="91">
        <v>-33.400192518068003</v>
      </c>
      <c r="F27" s="91">
        <v>2309.3634084070372</v>
      </c>
      <c r="G27" s="91">
        <v>816.30335900598379</v>
      </c>
    </row>
    <row r="28" spans="1:7" x14ac:dyDescent="0.3">
      <c r="A28" s="4" t="s">
        <v>17</v>
      </c>
      <c r="B28" s="61">
        <v>-918.58495367849628</v>
      </c>
      <c r="C28" s="61">
        <v>-985.67041716902793</v>
      </c>
      <c r="D28" s="61">
        <v>-1396.7657764566623</v>
      </c>
      <c r="E28" s="61">
        <v>-7.3580617904992991</v>
      </c>
      <c r="F28" s="61">
        <v>-598.20292606047747</v>
      </c>
      <c r="G28" s="61">
        <v>-201.61616261309879</v>
      </c>
    </row>
    <row r="29" spans="1:7" x14ac:dyDescent="0.3">
      <c r="A29" s="6" t="s">
        <v>5</v>
      </c>
      <c r="B29" s="61">
        <v>-632.51626480289985</v>
      </c>
      <c r="C29" s="90">
        <v>-672.28575081241411</v>
      </c>
      <c r="D29" s="90">
        <v>-1037.0688138304549</v>
      </c>
      <c r="E29" s="61">
        <v>4.9999999999999989E-13</v>
      </c>
      <c r="F29" s="61">
        <v>-365.89024886520053</v>
      </c>
      <c r="G29" s="61">
        <v>-102.8509510068228</v>
      </c>
    </row>
    <row r="30" spans="1:7" x14ac:dyDescent="0.3">
      <c r="A30" s="6" t="s">
        <v>6</v>
      </c>
      <c r="B30" s="61">
        <v>153.71683114059999</v>
      </c>
      <c r="C30" s="90">
        <v>316.75194675740585</v>
      </c>
      <c r="D30" s="90">
        <v>344.53707821775038</v>
      </c>
      <c r="E30" s="61">
        <v>-9.999999999999999E-14</v>
      </c>
      <c r="F30" s="61">
        <v>1.3477261580682003</v>
      </c>
      <c r="G30" s="61">
        <v>31.422170378579899</v>
      </c>
    </row>
    <row r="31" spans="1:7" x14ac:dyDescent="0.3">
      <c r="A31" s="6" t="s">
        <v>18</v>
      </c>
      <c r="B31" s="61">
        <v>-830.0829834699008</v>
      </c>
      <c r="C31" s="90">
        <v>-721.04316098761217</v>
      </c>
      <c r="D31" s="90">
        <v>-877.11552135004547</v>
      </c>
      <c r="E31" s="61">
        <v>-7.5159832589093991</v>
      </c>
      <c r="F31" s="61">
        <v>-354.86788950948801</v>
      </c>
      <c r="G31" s="61">
        <v>-201.6213939942368</v>
      </c>
    </row>
    <row r="32" spans="1:7" x14ac:dyDescent="0.3">
      <c r="A32" s="6" t="s">
        <v>69</v>
      </c>
      <c r="B32" s="61">
        <v>390.29746345370444</v>
      </c>
      <c r="C32" s="90">
        <v>90.906547873592586</v>
      </c>
      <c r="D32" s="90">
        <v>172.8814805060876</v>
      </c>
      <c r="E32" s="61">
        <v>0.15792146840970001</v>
      </c>
      <c r="F32" s="61">
        <v>121.20748615614289</v>
      </c>
      <c r="G32" s="61">
        <v>71.434012009380893</v>
      </c>
    </row>
    <row r="33" spans="1:7" x14ac:dyDescent="0.3">
      <c r="A33" s="4" t="s">
        <v>8</v>
      </c>
      <c r="B33" s="61">
        <v>-1193.2233811722901</v>
      </c>
      <c r="C33" s="90">
        <v>-317.20993163942921</v>
      </c>
      <c r="D33" s="90">
        <v>-524.75542899158972</v>
      </c>
      <c r="E33" s="61">
        <v>3.9999999999999996E-13</v>
      </c>
      <c r="F33" s="61">
        <v>-5.7592572329807998</v>
      </c>
      <c r="G33" s="61">
        <v>-29.916946469280802</v>
      </c>
    </row>
    <row r="34" spans="1:7" x14ac:dyDescent="0.3">
      <c r="A34" s="48" t="s">
        <v>9</v>
      </c>
      <c r="B34" s="92">
        <v>4465.6514988224353</v>
      </c>
      <c r="C34" s="92">
        <v>2316.4363870625916</v>
      </c>
      <c r="D34" s="92">
        <v>2067.9312885691415</v>
      </c>
      <c r="E34" s="92">
        <v>-40.758254308566904</v>
      </c>
      <c r="F34" s="92">
        <v>1705.4012251135789</v>
      </c>
      <c r="G34" s="92">
        <v>584.77024992360418</v>
      </c>
    </row>
    <row r="36" spans="1:7" x14ac:dyDescent="0.3">
      <c r="A36" s="7"/>
    </row>
    <row r="37" spans="1:7" x14ac:dyDescent="0.3">
      <c r="B37" s="54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D1C-8601-42C6-8D11-BB063E78E8CB}">
  <sheetPr>
    <tabColor rgb="FF0070C0"/>
  </sheetPr>
  <dimension ref="A2:H61"/>
  <sheetViews>
    <sheetView showGridLines="0" tabSelected="1" zoomScale="85" zoomScaleNormal="85" workbookViewId="0">
      <selection activeCell="A4" sqref="A4"/>
    </sheetView>
  </sheetViews>
  <sheetFormatPr baseColWidth="10" defaultColWidth="11.36328125" defaultRowHeight="12" x14ac:dyDescent="0.3"/>
  <cols>
    <col min="1" max="1" width="60.453125" style="117" customWidth="1"/>
    <col min="2" max="2" width="13.54296875" style="117" customWidth="1"/>
    <col min="3" max="3" width="2.6328125" style="117" customWidth="1"/>
    <col min="4" max="4" width="10" style="117" bestFit="1" customWidth="1"/>
    <col min="5" max="5" width="2.6328125" style="117" customWidth="1"/>
    <col min="6" max="6" width="15.54296875" style="117" customWidth="1"/>
    <col min="7" max="12" width="11.36328125" style="117"/>
    <col min="13" max="13" width="10.08984375" style="117" customWidth="1"/>
    <col min="14" max="16384" width="11.36328125" style="117"/>
  </cols>
  <sheetData>
    <row r="2" spans="1:8" ht="12.75" customHeight="1" x14ac:dyDescent="0.3"/>
    <row r="3" spans="1:8" ht="12.75" customHeight="1" x14ac:dyDescent="0.3"/>
    <row r="4" spans="1:8" ht="12.75" customHeight="1" x14ac:dyDescent="0.3"/>
    <row r="5" spans="1:8" x14ac:dyDescent="0.3">
      <c r="A5" s="118" t="s">
        <v>109</v>
      </c>
      <c r="B5" s="119"/>
      <c r="D5" s="120"/>
    </row>
    <row r="6" spans="1:8" x14ac:dyDescent="0.3">
      <c r="A6" s="121" t="str">
        <f>+'Cuenta por Países reportada'!C6</f>
        <v>Septiembre 2026</v>
      </c>
      <c r="B6" s="119"/>
      <c r="D6" s="120"/>
    </row>
    <row r="7" spans="1:8" x14ac:dyDescent="0.3">
      <c r="A7" s="122" t="s">
        <v>52</v>
      </c>
      <c r="B7" s="119"/>
      <c r="D7" s="120"/>
    </row>
    <row r="8" spans="1:8" x14ac:dyDescent="0.3">
      <c r="A8" s="123"/>
      <c r="B8" s="123"/>
      <c r="F8" s="124" t="s">
        <v>110</v>
      </c>
    </row>
    <row r="9" spans="1:8" ht="69" customHeight="1" x14ac:dyDescent="0.3">
      <c r="A9" s="125"/>
      <c r="B9" s="59" t="s">
        <v>117</v>
      </c>
      <c r="C9" s="126"/>
      <c r="D9" s="59" t="s">
        <v>118</v>
      </c>
      <c r="E9" s="126"/>
      <c r="F9" s="59" t="s">
        <v>193</v>
      </c>
    </row>
    <row r="10" spans="1:8" x14ac:dyDescent="0.3">
      <c r="A10" s="127" t="s">
        <v>1</v>
      </c>
      <c r="B10" s="155">
        <v>12017.57540680871</v>
      </c>
      <c r="C10" s="157"/>
      <c r="D10" s="148">
        <v>10451.513659410144</v>
      </c>
      <c r="E10" s="157"/>
      <c r="F10" s="148">
        <v>11935.941406813785</v>
      </c>
      <c r="G10" s="129"/>
      <c r="H10" s="129"/>
    </row>
    <row r="11" spans="1:8" x14ac:dyDescent="0.3">
      <c r="A11" s="130" t="s">
        <v>2</v>
      </c>
      <c r="B11" s="156">
        <v>-5588.2399048993448</v>
      </c>
      <c r="C11" s="153"/>
      <c r="D11" s="149">
        <v>-4624.1720802855252</v>
      </c>
      <c r="E11" s="153"/>
      <c r="F11" s="149">
        <v>-6161.3029103805729</v>
      </c>
      <c r="G11" s="129"/>
    </row>
    <row r="12" spans="1:8" x14ac:dyDescent="0.3">
      <c r="A12" s="132" t="s">
        <v>3</v>
      </c>
      <c r="B12" s="154">
        <v>6429.3355019093651</v>
      </c>
      <c r="C12" s="227"/>
      <c r="D12" s="150">
        <v>5827.3415791246171</v>
      </c>
      <c r="E12" s="227"/>
      <c r="F12" s="150">
        <v>5774.6384964332119</v>
      </c>
      <c r="G12" s="129"/>
    </row>
    <row r="13" spans="1:8" x14ac:dyDescent="0.3">
      <c r="A13" s="127" t="s">
        <v>113</v>
      </c>
      <c r="B13" s="157">
        <v>-1348.4101947457168</v>
      </c>
      <c r="C13" s="227"/>
      <c r="D13" s="151">
        <v>-1364.2874149441852</v>
      </c>
      <c r="E13" s="227"/>
      <c r="F13" s="151">
        <v>-1411.0219506602548</v>
      </c>
      <c r="G13" s="129"/>
    </row>
    <row r="14" spans="1:8" x14ac:dyDescent="0.3">
      <c r="A14" s="130" t="s">
        <v>5</v>
      </c>
      <c r="B14" s="153">
        <v>-1040.7386043014942</v>
      </c>
      <c r="C14" s="227"/>
      <c r="D14" s="152">
        <v>-1058.4646990153021</v>
      </c>
      <c r="E14" s="227"/>
      <c r="F14" s="152">
        <v>-1108.0502362293337</v>
      </c>
      <c r="G14" s="129"/>
    </row>
    <row r="15" spans="1:8" x14ac:dyDescent="0.3">
      <c r="A15" s="130" t="s">
        <v>6</v>
      </c>
      <c r="B15" s="153">
        <v>288.35700523213308</v>
      </c>
      <c r="C15" s="227"/>
      <c r="D15" s="153">
        <v>327.51732420796139</v>
      </c>
      <c r="E15" s="227"/>
      <c r="F15" s="153">
        <v>309.08059240266198</v>
      </c>
      <c r="G15" s="129"/>
    </row>
    <row r="16" spans="1:8" x14ac:dyDescent="0.3">
      <c r="A16" s="130" t="s">
        <v>7</v>
      </c>
      <c r="B16" s="153">
        <v>-894.15458510852943</v>
      </c>
      <c r="C16" s="227"/>
      <c r="D16" s="152">
        <v>-977.19657083239701</v>
      </c>
      <c r="E16" s="227"/>
      <c r="F16" s="152">
        <v>-901.33639845192124</v>
      </c>
      <c r="G16" s="129"/>
    </row>
    <row r="17" spans="1:7" x14ac:dyDescent="0.3">
      <c r="A17" s="130" t="s">
        <v>69</v>
      </c>
      <c r="B17" s="153">
        <v>298.12598943217392</v>
      </c>
      <c r="C17" s="227"/>
      <c r="D17" s="153">
        <v>343.85653069555281</v>
      </c>
      <c r="E17" s="227"/>
      <c r="F17" s="153">
        <v>289.28409161833804</v>
      </c>
      <c r="G17" s="129"/>
    </row>
    <row r="18" spans="1:7" x14ac:dyDescent="0.3">
      <c r="A18" s="127" t="s">
        <v>8</v>
      </c>
      <c r="B18" s="157">
        <v>-1013.7904391328219</v>
      </c>
      <c r="C18" s="227"/>
      <c r="D18" s="151">
        <v>-480.15892169938013</v>
      </c>
      <c r="E18" s="227"/>
      <c r="F18" s="151">
        <v>-523.07598982340824</v>
      </c>
      <c r="G18" s="129"/>
    </row>
    <row r="19" spans="1:7" x14ac:dyDescent="0.3">
      <c r="A19" s="132" t="s">
        <v>9</v>
      </c>
      <c r="B19" s="154">
        <v>4067.1348680308265</v>
      </c>
      <c r="C19" s="227"/>
      <c r="D19" s="150">
        <v>3982.8952424810559</v>
      </c>
      <c r="E19" s="227"/>
      <c r="F19" s="150">
        <v>3840.5405559495475</v>
      </c>
      <c r="G19" s="129"/>
    </row>
    <row r="20" spans="1:7" x14ac:dyDescent="0.3">
      <c r="A20" s="130" t="s">
        <v>10</v>
      </c>
      <c r="B20" s="153">
        <v>-1475.7073882906207</v>
      </c>
      <c r="C20" s="227"/>
      <c r="D20" s="152">
        <v>-1348.6866932785219</v>
      </c>
      <c r="E20" s="227"/>
      <c r="F20" s="152">
        <v>-1421.0402645005474</v>
      </c>
      <c r="G20" s="129"/>
    </row>
    <row r="21" spans="1:7" x14ac:dyDescent="0.3">
      <c r="A21" s="132" t="s">
        <v>57</v>
      </c>
      <c r="B21" s="154">
        <v>2591.4274797402059</v>
      </c>
      <c r="C21" s="227"/>
      <c r="D21" s="150">
        <v>2634.2085492025326</v>
      </c>
      <c r="E21" s="227"/>
      <c r="F21" s="150">
        <v>2419.5002914489996</v>
      </c>
      <c r="G21" s="129"/>
    </row>
    <row r="22" spans="1:7" x14ac:dyDescent="0.3">
      <c r="A22" s="130" t="s">
        <v>114</v>
      </c>
      <c r="B22" s="153">
        <v>-1175.3827093659888</v>
      </c>
      <c r="C22" s="228"/>
      <c r="D22" s="152">
        <v>-1092.2662892562457</v>
      </c>
      <c r="E22" s="227"/>
      <c r="F22" s="152">
        <v>-1020.8962148178116</v>
      </c>
      <c r="G22" s="129"/>
    </row>
    <row r="23" spans="1:7" x14ac:dyDescent="0.3">
      <c r="A23" s="130" t="s">
        <v>115</v>
      </c>
      <c r="B23" s="153">
        <v>678.78979039669002</v>
      </c>
      <c r="C23" s="228"/>
      <c r="D23" s="152">
        <v>475.66290749207474</v>
      </c>
      <c r="E23" s="227"/>
      <c r="F23" s="152">
        <v>446.98864415803564</v>
      </c>
      <c r="G23" s="129"/>
    </row>
    <row r="24" spans="1:7" x14ac:dyDescent="0.3">
      <c r="A24" s="127" t="s">
        <v>11</v>
      </c>
      <c r="B24" s="155">
        <v>-496.59291896929881</v>
      </c>
      <c r="C24" s="227"/>
      <c r="D24" s="148">
        <v>-616.60338176417099</v>
      </c>
      <c r="E24" s="227"/>
      <c r="F24" s="148">
        <v>-573.90757065977596</v>
      </c>
      <c r="G24" s="129"/>
    </row>
    <row r="25" spans="1:7" x14ac:dyDescent="0.3">
      <c r="A25" s="127" t="s">
        <v>116</v>
      </c>
      <c r="B25" s="155">
        <v>31.799639914886399</v>
      </c>
      <c r="C25" s="227"/>
      <c r="D25" s="148">
        <v>23.018642605855405</v>
      </c>
      <c r="E25" s="227"/>
      <c r="F25" s="148">
        <v>9.6706500298063105</v>
      </c>
      <c r="G25" s="129"/>
    </row>
    <row r="26" spans="1:7" x14ac:dyDescent="0.3">
      <c r="A26" s="132" t="s">
        <v>58</v>
      </c>
      <c r="B26" s="154">
        <v>2126.6342007957933</v>
      </c>
      <c r="C26" s="227"/>
      <c r="D26" s="150">
        <v>2040.6238099342168</v>
      </c>
      <c r="E26" s="227"/>
      <c r="F26" s="150">
        <v>1855.2633708190306</v>
      </c>
      <c r="G26" s="129"/>
    </row>
    <row r="27" spans="1:7" x14ac:dyDescent="0.3">
      <c r="A27" s="130" t="s">
        <v>12</v>
      </c>
      <c r="B27" s="156">
        <v>-334.9662790179683</v>
      </c>
      <c r="C27" s="227"/>
      <c r="D27" s="149">
        <v>-425.43516219341609</v>
      </c>
      <c r="E27" s="227"/>
      <c r="F27" s="149">
        <v>-334.44130108107959</v>
      </c>
      <c r="G27" s="129"/>
    </row>
    <row r="28" spans="1:7" x14ac:dyDescent="0.3">
      <c r="A28" s="132" t="s">
        <v>121</v>
      </c>
      <c r="B28" s="154">
        <v>1791</v>
      </c>
      <c r="C28" s="227"/>
      <c r="D28" s="150">
        <v>1615.8565695186271</v>
      </c>
      <c r="E28" s="227"/>
      <c r="F28" s="150">
        <v>1520.8220697379502</v>
      </c>
      <c r="G28" s="129"/>
    </row>
    <row r="29" spans="1:7" x14ac:dyDescent="0.3">
      <c r="A29" s="132" t="s">
        <v>122</v>
      </c>
      <c r="B29" s="154">
        <v>-16.393178899315387</v>
      </c>
      <c r="C29" s="227"/>
      <c r="D29" s="150">
        <v>1044.4196564114202</v>
      </c>
      <c r="E29" s="227"/>
      <c r="F29" s="150">
        <v>-1.0129000000006272E-2</v>
      </c>
      <c r="G29" s="129"/>
    </row>
    <row r="30" spans="1:7" x14ac:dyDescent="0.3">
      <c r="A30" s="117" t="s">
        <v>64</v>
      </c>
      <c r="B30" s="229">
        <v>-63.947844404417495</v>
      </c>
      <c r="C30" s="227"/>
      <c r="D30" s="229">
        <v>-34.560077725923492</v>
      </c>
      <c r="E30" s="227"/>
      <c r="F30" s="229">
        <v>-41.04295472406092</v>
      </c>
    </row>
    <row r="31" spans="1:7" x14ac:dyDescent="0.3">
      <c r="A31" s="132" t="s">
        <v>94</v>
      </c>
      <c r="B31" s="154">
        <v>1711.3268984740921</v>
      </c>
      <c r="C31" s="227"/>
      <c r="D31" s="150">
        <v>2625.0482264262987</v>
      </c>
      <c r="E31" s="227"/>
      <c r="F31" s="150">
        <v>1479.7689860138889</v>
      </c>
    </row>
    <row r="32" spans="1:7" x14ac:dyDescent="0.3">
      <c r="C32" s="133"/>
      <c r="E32" s="133"/>
      <c r="F32" s="133"/>
    </row>
    <row r="33" spans="1:7" x14ac:dyDescent="0.3">
      <c r="C33" s="133"/>
      <c r="E33" s="133"/>
      <c r="F33" s="133"/>
    </row>
    <row r="34" spans="1:7" x14ac:dyDescent="0.3">
      <c r="C34" s="133"/>
      <c r="E34" s="133"/>
      <c r="F34" s="133"/>
    </row>
    <row r="35" spans="1:7" x14ac:dyDescent="0.3">
      <c r="C35" s="133"/>
      <c r="E35" s="133"/>
      <c r="F35" s="133"/>
    </row>
    <row r="36" spans="1:7" x14ac:dyDescent="0.3">
      <c r="C36" s="133"/>
      <c r="E36" s="133"/>
      <c r="F36" s="133"/>
    </row>
    <row r="37" spans="1:7" x14ac:dyDescent="0.3">
      <c r="C37" s="133"/>
      <c r="E37" s="133"/>
      <c r="F37" s="133"/>
    </row>
    <row r="38" spans="1:7" x14ac:dyDescent="0.3">
      <c r="C38" s="133"/>
      <c r="E38" s="133"/>
      <c r="F38" s="124" t="s">
        <v>110</v>
      </c>
    </row>
    <row r="39" spans="1:7" ht="24" x14ac:dyDescent="0.3">
      <c r="A39" s="135"/>
      <c r="B39" s="136" t="s">
        <v>111</v>
      </c>
      <c r="C39" s="133"/>
      <c r="D39" s="136" t="s">
        <v>112</v>
      </c>
      <c r="E39" s="133"/>
      <c r="F39" s="59" t="s">
        <v>195</v>
      </c>
    </row>
    <row r="40" spans="1:7" x14ac:dyDescent="0.3">
      <c r="A40" s="127" t="s">
        <v>1</v>
      </c>
      <c r="B40" s="155">
        <v>12582.926102338095</v>
      </c>
      <c r="C40" s="227"/>
      <c r="D40" s="155">
        <v>9517.5358136968844</v>
      </c>
      <c r="E40" s="227"/>
      <c r="F40" s="155">
        <v>10300.051496694716</v>
      </c>
    </row>
    <row r="41" spans="1:7" x14ac:dyDescent="0.3">
      <c r="A41" s="130" t="s">
        <v>2</v>
      </c>
      <c r="B41" s="156">
        <v>-5560.9271489473376</v>
      </c>
      <c r="C41" s="227"/>
      <c r="D41" s="156">
        <v>-4186.6199406173691</v>
      </c>
      <c r="E41" s="227"/>
      <c r="F41" s="156">
        <v>-4829.028254544568</v>
      </c>
    </row>
    <row r="42" spans="1:7" x14ac:dyDescent="0.3">
      <c r="A42" s="132" t="s">
        <v>3</v>
      </c>
      <c r="B42" s="154">
        <v>7021.9989533907574</v>
      </c>
      <c r="C42" s="227"/>
      <c r="D42" s="154">
        <v>5330.9158730795116</v>
      </c>
      <c r="E42" s="227"/>
      <c r="F42" s="154">
        <v>5471.0232421501514</v>
      </c>
      <c r="G42" s="129"/>
    </row>
    <row r="43" spans="1:7" x14ac:dyDescent="0.3">
      <c r="A43" s="127" t="s">
        <v>4</v>
      </c>
      <c r="B43" s="157">
        <v>-1431.4943623757406</v>
      </c>
      <c r="C43" s="227"/>
      <c r="D43" s="157">
        <v>-1312.5490623428334</v>
      </c>
      <c r="E43" s="227"/>
      <c r="F43" s="157">
        <v>-1030.2328900051571</v>
      </c>
    </row>
    <row r="44" spans="1:7" x14ac:dyDescent="0.3">
      <c r="A44" s="130" t="s">
        <v>5</v>
      </c>
      <c r="B44" s="153">
        <v>-1008.4838496491861</v>
      </c>
      <c r="C44" s="227"/>
      <c r="D44" s="153">
        <v>-947.28975135679502</v>
      </c>
      <c r="E44" s="227"/>
      <c r="F44" s="153">
        <v>-1013.4008968339622</v>
      </c>
    </row>
    <row r="45" spans="1:7" x14ac:dyDescent="0.3">
      <c r="A45" s="130" t="s">
        <v>6</v>
      </c>
      <c r="B45" s="153">
        <v>250.07794821204129</v>
      </c>
      <c r="C45" s="227"/>
      <c r="D45" s="153">
        <v>328.87353535265891</v>
      </c>
      <c r="E45" s="227"/>
      <c r="F45" s="153">
        <v>280.70975079904827</v>
      </c>
    </row>
    <row r="46" spans="1:7" x14ac:dyDescent="0.3">
      <c r="A46" s="130" t="s">
        <v>7</v>
      </c>
      <c r="B46" s="153">
        <v>-912.81978920069423</v>
      </c>
      <c r="C46" s="227"/>
      <c r="D46" s="153">
        <v>-911.4877659255169</v>
      </c>
      <c r="E46" s="227"/>
      <c r="F46" s="153">
        <v>-900.78091022484273</v>
      </c>
    </row>
    <row r="47" spans="1:7" x14ac:dyDescent="0.3">
      <c r="A47" s="130" t="s">
        <v>69</v>
      </c>
      <c r="B47" s="153">
        <v>239.73132826209806</v>
      </c>
      <c r="C47" s="227"/>
      <c r="D47" s="153">
        <v>217.35491958682033</v>
      </c>
      <c r="E47" s="227"/>
      <c r="F47" s="153">
        <v>603.23916625459901</v>
      </c>
    </row>
    <row r="48" spans="1:7" x14ac:dyDescent="0.3">
      <c r="A48" s="127" t="s">
        <v>8</v>
      </c>
      <c r="B48" s="157">
        <v>-1087.2933830972736</v>
      </c>
      <c r="C48" s="227"/>
      <c r="D48" s="157">
        <v>-495.12954303193851</v>
      </c>
      <c r="E48" s="227"/>
      <c r="F48" s="157">
        <v>-491.94113287190203</v>
      </c>
    </row>
    <row r="49" spans="1:7" x14ac:dyDescent="0.3">
      <c r="A49" s="132" t="s">
        <v>9</v>
      </c>
      <c r="B49" s="154">
        <v>4503.2112079177423</v>
      </c>
      <c r="C49" s="227"/>
      <c r="D49" s="154">
        <v>3523.2372677047415</v>
      </c>
      <c r="E49" s="227"/>
      <c r="F49" s="154">
        <v>3948.8492192730928</v>
      </c>
      <c r="G49" s="129"/>
    </row>
    <row r="50" spans="1:7" x14ac:dyDescent="0.3">
      <c r="A50" s="130" t="s">
        <v>10</v>
      </c>
      <c r="B50" s="153">
        <v>-1358.0339644213839</v>
      </c>
      <c r="C50" s="227"/>
      <c r="D50" s="153">
        <v>-1407.4060237075958</v>
      </c>
      <c r="E50" s="227"/>
      <c r="F50" s="153">
        <v>-1426.7490499862583</v>
      </c>
    </row>
    <row r="51" spans="1:7" x14ac:dyDescent="0.3">
      <c r="A51" s="132" t="s">
        <v>57</v>
      </c>
      <c r="B51" s="154">
        <v>3145.1772434963586</v>
      </c>
      <c r="C51" s="227"/>
      <c r="D51" s="154">
        <v>2115.8312439971451</v>
      </c>
      <c r="E51" s="227"/>
      <c r="F51" s="154">
        <v>2522.1001692868331</v>
      </c>
      <c r="G51" s="129"/>
    </row>
    <row r="52" spans="1:7" x14ac:dyDescent="0.3">
      <c r="A52" s="130" t="s">
        <v>114</v>
      </c>
      <c r="B52" s="153">
        <v>-1102.0501397966195</v>
      </c>
      <c r="C52" s="228"/>
      <c r="D52" s="153">
        <v>-976.7969777225594</v>
      </c>
      <c r="E52" s="227"/>
      <c r="F52" s="153">
        <v>-1206.4854193000833</v>
      </c>
    </row>
    <row r="53" spans="1:7" x14ac:dyDescent="0.3">
      <c r="A53" s="130" t="s">
        <v>115</v>
      </c>
      <c r="B53" s="153">
        <v>598.95750305905403</v>
      </c>
      <c r="C53" s="228"/>
      <c r="D53" s="153">
        <v>874.72742824713123</v>
      </c>
      <c r="E53" s="227"/>
      <c r="F53" s="153">
        <v>648.61697215815093</v>
      </c>
    </row>
    <row r="54" spans="1:7" x14ac:dyDescent="0.3">
      <c r="A54" s="127" t="s">
        <v>11</v>
      </c>
      <c r="B54" s="155">
        <v>-503.0926367375655</v>
      </c>
      <c r="C54" s="227"/>
      <c r="D54" s="155">
        <v>-102.06954947542818</v>
      </c>
      <c r="E54" s="227"/>
      <c r="F54" s="155">
        <v>-557.86844714193239</v>
      </c>
    </row>
    <row r="55" spans="1:7" x14ac:dyDescent="0.3">
      <c r="A55" s="137" t="s">
        <v>116</v>
      </c>
      <c r="B55" s="155">
        <v>35.8508325103328</v>
      </c>
      <c r="C55" s="227"/>
      <c r="D55" s="155">
        <v>12.587148600383323</v>
      </c>
      <c r="E55" s="227"/>
      <c r="F55" s="155">
        <v>17.30369786920626</v>
      </c>
    </row>
    <row r="56" spans="1:7" x14ac:dyDescent="0.3">
      <c r="A56" s="132" t="s">
        <v>58</v>
      </c>
      <c r="B56" s="154">
        <v>2677.9354392691262</v>
      </c>
      <c r="C56" s="227"/>
      <c r="D56" s="154">
        <v>2026.3488431220999</v>
      </c>
      <c r="E56" s="227"/>
      <c r="F56" s="154">
        <v>1981.5354200141073</v>
      </c>
      <c r="G56" s="129"/>
    </row>
    <row r="57" spans="1:7" x14ac:dyDescent="0.3">
      <c r="A57" s="130" t="s">
        <v>12</v>
      </c>
      <c r="B57" s="156">
        <v>-624.3270694169064</v>
      </c>
      <c r="C57" s="227"/>
      <c r="D57" s="156">
        <v>-353.59633489510372</v>
      </c>
      <c r="E57" s="227"/>
      <c r="F57" s="156">
        <v>-269.24007686911648</v>
      </c>
    </row>
    <row r="58" spans="1:7" x14ac:dyDescent="0.3">
      <c r="A58" s="132" t="s">
        <v>121</v>
      </c>
      <c r="B58" s="154">
        <v>2053.6083698522198</v>
      </c>
      <c r="C58" s="227"/>
      <c r="D58" s="154">
        <v>1672.7525082269963</v>
      </c>
      <c r="E58" s="227"/>
      <c r="F58" s="154">
        <v>1712.295343144991</v>
      </c>
    </row>
    <row r="59" spans="1:7" x14ac:dyDescent="0.3">
      <c r="A59" s="132" t="s">
        <v>122</v>
      </c>
      <c r="B59" s="154">
        <v>77.579175323983051</v>
      </c>
      <c r="C59" s="227"/>
      <c r="D59" s="154">
        <v>60.529146390425936</v>
      </c>
      <c r="E59" s="227"/>
      <c r="F59" s="154">
        <v>127.89338750592424</v>
      </c>
      <c r="G59" s="129"/>
    </row>
    <row r="60" spans="1:7" x14ac:dyDescent="0.3">
      <c r="A60" s="117" t="s">
        <v>64</v>
      </c>
      <c r="B60" s="229">
        <v>-126.92453923589609</v>
      </c>
      <c r="C60" s="227"/>
      <c r="D60" s="229">
        <v>-175.31083706123167</v>
      </c>
      <c r="E60" s="227"/>
      <c r="F60" s="229">
        <v>-95.469850824368621</v>
      </c>
    </row>
    <row r="61" spans="1:7" x14ac:dyDescent="0.3">
      <c r="A61" s="132" t="s">
        <v>94</v>
      </c>
      <c r="B61" s="154">
        <v>2004.2630059403068</v>
      </c>
      <c r="C61" s="227"/>
      <c r="D61" s="154">
        <v>1557.9708175561905</v>
      </c>
      <c r="E61" s="227"/>
      <c r="F61" s="154">
        <v>1744.718879826547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Balance</vt:lpstr>
      <vt:lpstr>PyG Ajustada</vt:lpstr>
      <vt:lpstr>Negocios ajustado</vt:lpstr>
      <vt:lpstr>Redes ajustado</vt:lpstr>
      <vt:lpstr>Prod. de Electr&amp;Clie ajustada</vt:lpstr>
      <vt:lpstr>Trimestrales ajustado</vt:lpstr>
      <vt:lpstr>Cuenta por Países ajustado</vt:lpstr>
      <vt:lpstr>EOAF</vt:lpstr>
      <vt:lpstr>PyG reportada</vt:lpstr>
      <vt:lpstr>Negocios reportada</vt:lpstr>
      <vt:lpstr>Redes reportado</vt:lpstr>
      <vt:lpstr>Prod. Genera&amp;Clientes reportada</vt:lpstr>
      <vt:lpstr>Cuenta por Países reportada</vt:lpstr>
      <vt:lpstr>Trimestrales reportado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IBE Sheet 9M 2026 ESP</dc:title>
  <cp:lastModifiedBy>BETANCOR DE LA CRUZ, SARA</cp:lastModifiedBy>
  <cp:lastPrinted>2013-02-12T12:03:51Z</cp:lastPrinted>
  <dcterms:created xsi:type="dcterms:W3CDTF">2008-07-23T13:57:08Z</dcterms:created>
  <dcterms:modified xsi:type="dcterms:W3CDTF">2026-10-20T16:21:45Z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2024-02-20T12:38:20Z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8bb70e50-87b7-4a9d-93c7-0341606272ed</vt:lpwstr>
  </property>
  <property fmtid="{D5CDD505-2E9C-101B-9397-08002B2CF9AE}" pid="14" name="MSIP_Label_019c027e-33b7-45fc-a572-8ffa5d09ec36_ContentBits">
    <vt:lpwstr>2</vt:lpwstr>
  </property>
</Properties>
</file>